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wmf" ContentType="image/x-w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-12" yWindow="192" windowWidth="12948" windowHeight="9072"/>
  </bookViews>
  <sheets>
    <sheet name="C62X涂胶信息统计表" sheetId="1" r:id="rId1"/>
    <sheet name="Sheet2" sheetId="3" r:id="rId2"/>
  </sheets>
  <definedNames>
    <definedName name="_xlnm._FilterDatabase" localSheetId="0" hidden="1">'C62X涂胶信息统计表'!$A$1:$R$77</definedName>
    <definedName name="_xlnm.Print_Area" localSheetId="0">'C62X涂胶信息统计表'!$A$1:$O$77</definedName>
  </definedNames>
  <calcPr calcId="152511"/>
</workbook>
</file>

<file path=xl/calcChain.xml><?xml version="1.0" encoding="utf-8"?>
<calcChain xmlns="http://schemas.openxmlformats.org/spreadsheetml/2006/main">
  <c r="C50" i="1" l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2" i="1"/>
  <c r="C183" i="3"/>
  <c r="C182" i="3"/>
  <c r="C181" i="3"/>
  <c r="C179" i="3"/>
  <c r="C173" i="3"/>
  <c r="C174" i="3" s="1"/>
  <c r="C175" i="3" s="1"/>
  <c r="C176" i="3" s="1"/>
  <c r="C177" i="3" s="1"/>
  <c r="C172" i="3"/>
  <c r="C171" i="3"/>
  <c r="C161" i="3"/>
  <c r="C162" i="3" s="1"/>
  <c r="C163" i="3" s="1"/>
  <c r="C164" i="3" s="1"/>
  <c r="C165" i="3" s="1"/>
  <c r="C166" i="3" s="1"/>
  <c r="C167" i="3" s="1"/>
  <c r="C168" i="3" s="1"/>
  <c r="C169" i="3" s="1"/>
  <c r="C159" i="3"/>
  <c r="C154" i="3"/>
  <c r="C155" i="3" s="1"/>
  <c r="C156" i="3" s="1"/>
  <c r="C157" i="3" s="1"/>
  <c r="C153" i="3"/>
  <c r="C152" i="3"/>
  <c r="C145" i="3"/>
  <c r="C146" i="3" s="1"/>
  <c r="C147" i="3" s="1"/>
  <c r="C148" i="3" s="1"/>
  <c r="C149" i="3" s="1"/>
  <c r="C150" i="3" s="1"/>
  <c r="C140" i="3"/>
  <c r="C141" i="3" s="1"/>
  <c r="C142" i="3" s="1"/>
  <c r="C143" i="3" s="1"/>
  <c r="C139" i="3"/>
  <c r="C138" i="3"/>
  <c r="C131" i="3"/>
  <c r="C132" i="3" s="1"/>
  <c r="C133" i="3" s="1"/>
  <c r="C134" i="3" s="1"/>
  <c r="C135" i="3" s="1"/>
  <c r="C136" i="3" s="1"/>
  <c r="C126" i="3"/>
  <c r="C127" i="3" s="1"/>
  <c r="C128" i="3" s="1"/>
  <c r="C129" i="3" s="1"/>
  <c r="C117" i="3"/>
  <c r="C118" i="3" s="1"/>
  <c r="C119" i="3" s="1"/>
  <c r="C120" i="3" s="1"/>
  <c r="C121" i="3" s="1"/>
  <c r="C122" i="3" s="1"/>
  <c r="C123" i="3" s="1"/>
  <c r="C124" i="3" s="1"/>
  <c r="C116" i="3"/>
  <c r="C113" i="3"/>
  <c r="C114" i="3" s="1"/>
  <c r="C107" i="3"/>
  <c r="C108" i="3" s="1"/>
  <c r="C109" i="3" s="1"/>
  <c r="C110" i="3" s="1"/>
  <c r="C111" i="3" s="1"/>
  <c r="C98" i="3"/>
  <c r="C99" i="3" s="1"/>
  <c r="C100" i="3" s="1"/>
  <c r="C101" i="3" s="1"/>
  <c r="C102" i="3" s="1"/>
  <c r="C103" i="3" s="1"/>
  <c r="C104" i="3" s="1"/>
  <c r="C105" i="3" s="1"/>
  <c r="C97" i="3"/>
  <c r="C96" i="3"/>
  <c r="C89" i="3"/>
  <c r="C90" i="3" s="1"/>
  <c r="C91" i="3" s="1"/>
  <c r="C92" i="3" s="1"/>
  <c r="C93" i="3" s="1"/>
  <c r="C94" i="3" s="1"/>
  <c r="C88" i="3"/>
  <c r="C80" i="3"/>
  <c r="C81" i="3" s="1"/>
  <c r="C82" i="3" s="1"/>
  <c r="C83" i="3" s="1"/>
  <c r="C84" i="3" s="1"/>
  <c r="C85" i="3" s="1"/>
  <c r="C86" i="3" s="1"/>
  <c r="C71" i="3"/>
  <c r="C72" i="3" s="1"/>
  <c r="C73" i="3" s="1"/>
  <c r="C74" i="3" s="1"/>
  <c r="C75" i="3" s="1"/>
  <c r="C76" i="3" s="1"/>
  <c r="C77" i="3" s="1"/>
  <c r="C78" i="3" s="1"/>
  <c r="C62" i="3"/>
  <c r="C63" i="3" s="1"/>
  <c r="C64" i="3" s="1"/>
  <c r="C65" i="3" s="1"/>
  <c r="C66" i="3" s="1"/>
  <c r="C67" i="3" s="1"/>
  <c r="C68" i="3" s="1"/>
  <c r="C69" i="3" s="1"/>
  <c r="C53" i="3"/>
  <c r="C54" i="3" s="1"/>
  <c r="C55" i="3" s="1"/>
  <c r="C56" i="3" s="1"/>
  <c r="C57" i="3" s="1"/>
  <c r="C58" i="3" s="1"/>
  <c r="C59" i="3" s="1"/>
  <c r="C60" i="3" s="1"/>
  <c r="C52" i="3"/>
  <c r="C51" i="3"/>
  <c r="C40" i="3"/>
  <c r="C41" i="3" s="1"/>
  <c r="C42" i="3" s="1"/>
  <c r="C43" i="3" s="1"/>
  <c r="C44" i="3" s="1"/>
  <c r="C45" i="3" s="1"/>
  <c r="C46" i="3" s="1"/>
  <c r="C47" i="3" s="1"/>
  <c r="C48" i="3" s="1"/>
  <c r="C49" i="3" s="1"/>
  <c r="C32" i="3"/>
  <c r="C33" i="3" s="1"/>
  <c r="C34" i="3" s="1"/>
  <c r="C35" i="3" s="1"/>
  <c r="C36" i="3" s="1"/>
  <c r="C37" i="3" s="1"/>
  <c r="C38" i="3" s="1"/>
  <c r="C18" i="3"/>
  <c r="C19" i="3" s="1"/>
  <c r="C20" i="3" s="1"/>
  <c r="C21" i="3" s="1"/>
  <c r="C22" i="3" s="1"/>
  <c r="C23" i="3" s="1"/>
  <c r="C24" i="3" s="1"/>
  <c r="C25" i="3" s="1"/>
  <c r="C26" i="3" s="1"/>
  <c r="C27" i="3" s="1"/>
  <c r="C28" i="3" s="1"/>
  <c r="C29" i="3" s="1"/>
  <c r="C30" i="3" s="1"/>
  <c r="C10" i="3"/>
  <c r="C11" i="3" s="1"/>
  <c r="C12" i="3" s="1"/>
  <c r="C13" i="3" s="1"/>
  <c r="C14" i="3" s="1"/>
  <c r="C15" i="3" s="1"/>
  <c r="C16" i="3" s="1"/>
  <c r="C4" i="3"/>
  <c r="C5" i="3" s="1"/>
  <c r="C6" i="3" s="1"/>
  <c r="C7" i="3" s="1"/>
  <c r="C8" i="3" s="1"/>
  <c r="C3" i="3"/>
</calcChain>
</file>

<file path=xl/comments1.xml><?xml version="1.0" encoding="utf-8"?>
<comments xmlns="http://schemas.openxmlformats.org/spreadsheetml/2006/main">
  <authors>
    <author>作者</author>
  </authors>
  <commentList>
    <comment ref="M3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设备编号：G423-0080</t>
        </r>
      </text>
    </comment>
    <comment ref="M4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设备编号：G423-0088</t>
        </r>
      </text>
    </comment>
    <comment ref="M5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设备编号：G423-0080</t>
        </r>
      </text>
    </comment>
    <comment ref="M6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设备编号：G423-0088</t>
        </r>
      </text>
    </comment>
    <comment ref="M8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设备编号：G423-0089</t>
        </r>
      </text>
    </comment>
    <comment ref="M9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设备编号：G423-0090</t>
        </r>
      </text>
    </comment>
    <comment ref="M11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设备编号：G423-0090</t>
        </r>
      </text>
    </comment>
    <comment ref="M13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设备编号：G423-0081</t>
        </r>
      </text>
    </comment>
    <comment ref="M14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设备编号：G423-0091</t>
        </r>
      </text>
    </comment>
    <comment ref="M15" authorId="0" shapeId="0">
      <text>
        <r>
          <rPr>
            <sz val="11"/>
            <color indexed="81"/>
            <rFont val="宋体"/>
            <family val="3"/>
            <charset val="134"/>
          </rPr>
          <t>设备编号：G423-0081</t>
        </r>
      </text>
    </comment>
    <comment ref="M16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设备编号：G423-0091</t>
        </r>
      </text>
    </comment>
    <comment ref="M18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设备编号：G423-0092</t>
        </r>
      </text>
    </comment>
    <comment ref="M19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设备编号：G423-0093</t>
        </r>
      </text>
    </comment>
    <comment ref="M20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设备编号：G423-0092</t>
        </r>
      </text>
    </comment>
    <comment ref="M21" authorId="0" shapeId="0">
      <text>
        <r>
          <rPr>
            <sz val="11"/>
            <color indexed="81"/>
            <rFont val="宋体"/>
            <family val="3"/>
            <charset val="134"/>
          </rPr>
          <t>设备编号：G423-0093</t>
        </r>
      </text>
    </comment>
  </commentList>
</comments>
</file>

<file path=xl/sharedStrings.xml><?xml version="1.0" encoding="utf-8"?>
<sst xmlns="http://schemas.openxmlformats.org/spreadsheetml/2006/main" count="1270" uniqueCount="624">
  <si>
    <t>线体</t>
    <phoneticPr fontId="1" type="noConversion"/>
  </si>
  <si>
    <t>涂胶方式</t>
    <phoneticPr fontId="1" type="noConversion"/>
  </si>
  <si>
    <t>涂胶类型</t>
    <phoneticPr fontId="1" type="noConversion"/>
  </si>
  <si>
    <t>涂胶段数</t>
    <phoneticPr fontId="1" type="noConversion"/>
  </si>
  <si>
    <t>涂胶零件编号</t>
    <phoneticPr fontId="1" type="noConversion"/>
  </si>
  <si>
    <t>涂胶零件名称</t>
    <phoneticPr fontId="1" type="noConversion"/>
  </si>
  <si>
    <t>涂胶设备名称</t>
    <phoneticPr fontId="1" type="noConversion"/>
  </si>
  <si>
    <t>检查记录</t>
    <phoneticPr fontId="1" type="noConversion"/>
  </si>
  <si>
    <t>涂胶零件图片</t>
    <phoneticPr fontId="1" type="noConversion"/>
  </si>
  <si>
    <t>工位名称</t>
    <phoneticPr fontId="1" type="noConversion"/>
  </si>
  <si>
    <t>左前门</t>
    <phoneticPr fontId="1" type="noConversion"/>
  </si>
  <si>
    <t>A00083652</t>
    <phoneticPr fontId="1" type="noConversion"/>
  </si>
  <si>
    <t>前门锁加强板-左</t>
    <phoneticPr fontId="1" type="noConversion"/>
  </si>
  <si>
    <t>左前门</t>
    <phoneticPr fontId="1" type="noConversion"/>
  </si>
  <si>
    <t>A00086472
A00083651
A00083686</t>
    <phoneticPr fontId="1" type="noConversion"/>
  </si>
  <si>
    <t>外后视镜安装板总成-左
前门外板支撑板-左
前门防撞梁-左</t>
    <phoneticPr fontId="1" type="noConversion"/>
  </si>
  <si>
    <t>A00083648</t>
    <phoneticPr fontId="1" type="noConversion"/>
  </si>
  <si>
    <t>前门内板-左</t>
    <phoneticPr fontId="1" type="noConversion"/>
  </si>
  <si>
    <t>前门内板-左</t>
    <phoneticPr fontId="1" type="noConversion"/>
  </si>
  <si>
    <t>左前门</t>
    <phoneticPr fontId="1" type="noConversion"/>
  </si>
  <si>
    <t>A00100731
A00083686</t>
    <phoneticPr fontId="1" type="noConversion"/>
  </si>
  <si>
    <t>外后视镜安装板总成-左
前门防撞梁-左</t>
    <phoneticPr fontId="1" type="noConversion"/>
  </si>
  <si>
    <t>A00083648</t>
    <phoneticPr fontId="1" type="noConversion"/>
  </si>
  <si>
    <t>左后门</t>
    <phoneticPr fontId="1" type="noConversion"/>
  </si>
  <si>
    <t>A00083307</t>
    <phoneticPr fontId="1" type="noConversion"/>
  </si>
  <si>
    <t>后门锁加强板-左</t>
    <phoneticPr fontId="1" type="noConversion"/>
  </si>
  <si>
    <t>A00083310
A00083306
A00083688</t>
    <phoneticPr fontId="1" type="noConversion"/>
  </si>
  <si>
    <t>后门腰线外加强板-左
后门外板支撑板-左
后门防撞梁-左</t>
    <phoneticPr fontId="1" type="noConversion"/>
  </si>
  <si>
    <t>左后门</t>
    <phoneticPr fontId="1" type="noConversion"/>
  </si>
  <si>
    <t>A00083309</t>
    <phoneticPr fontId="1" type="noConversion"/>
  </si>
  <si>
    <t>后门内板-左</t>
    <phoneticPr fontId="1" type="noConversion"/>
  </si>
  <si>
    <t>左后门</t>
    <phoneticPr fontId="1" type="noConversion"/>
  </si>
  <si>
    <t>A00100971
A00083688</t>
    <phoneticPr fontId="1" type="noConversion"/>
  </si>
  <si>
    <t>后门腰线外加强板-左
后门防撞梁-左</t>
    <phoneticPr fontId="1" type="noConversion"/>
  </si>
  <si>
    <t>右前门</t>
    <phoneticPr fontId="1" type="noConversion"/>
  </si>
  <si>
    <t>A00083661</t>
    <phoneticPr fontId="1" type="noConversion"/>
  </si>
  <si>
    <t>前门锁加强板-右</t>
    <phoneticPr fontId="1" type="noConversion"/>
  </si>
  <si>
    <t>A00086473
A00083662
A00083687</t>
    <phoneticPr fontId="1" type="noConversion"/>
  </si>
  <si>
    <t>外后视镜安装板总成-右
前门外板支撑板-右
前门防撞梁-右</t>
    <phoneticPr fontId="1" type="noConversion"/>
  </si>
  <si>
    <t>A00083659</t>
    <phoneticPr fontId="1" type="noConversion"/>
  </si>
  <si>
    <t>前门内板-右</t>
    <phoneticPr fontId="1" type="noConversion"/>
  </si>
  <si>
    <t>A00100972
A00083687</t>
    <phoneticPr fontId="1" type="noConversion"/>
  </si>
  <si>
    <t>外后视镜安装板总成-右
前门防撞梁-右</t>
    <phoneticPr fontId="1" type="noConversion"/>
  </si>
  <si>
    <t>右后门</t>
    <phoneticPr fontId="1" type="noConversion"/>
  </si>
  <si>
    <t>右后门内板分总成点定</t>
    <phoneticPr fontId="1" type="noConversion"/>
  </si>
  <si>
    <t>A00083315</t>
    <phoneticPr fontId="1" type="noConversion"/>
  </si>
  <si>
    <t>后门锁加强板-右</t>
    <phoneticPr fontId="1" type="noConversion"/>
  </si>
  <si>
    <t>A00083318
A00083314
A00083689</t>
    <phoneticPr fontId="1" type="noConversion"/>
  </si>
  <si>
    <t>后门腰线外加强板-右
后门外板支撑板-右
后门防撞梁-右</t>
    <phoneticPr fontId="1" type="noConversion"/>
  </si>
  <si>
    <t>A00083317</t>
    <phoneticPr fontId="1" type="noConversion"/>
  </si>
  <si>
    <t>后门内板-右</t>
    <phoneticPr fontId="1" type="noConversion"/>
  </si>
  <si>
    <t>A00100748
A00083689</t>
    <phoneticPr fontId="1" type="noConversion"/>
  </si>
  <si>
    <t>后门腰线外加强板-右
后门防撞梁-右</t>
    <phoneticPr fontId="1" type="noConversion"/>
  </si>
  <si>
    <t>前盖</t>
    <phoneticPr fontId="1" type="noConversion"/>
  </si>
  <si>
    <t>发动机盖内板总成点定</t>
    <phoneticPr fontId="1" type="noConversion"/>
  </si>
  <si>
    <t>A00083198
A00083192</t>
    <phoneticPr fontId="1" type="noConversion"/>
  </si>
  <si>
    <t>锁扣加强板总成
机盖加强板</t>
    <phoneticPr fontId="1" type="noConversion"/>
  </si>
  <si>
    <t>A00083193
A00083192</t>
    <phoneticPr fontId="1" type="noConversion"/>
  </si>
  <si>
    <t>发动机盖内板
机盖加强板</t>
    <phoneticPr fontId="1" type="noConversion"/>
  </si>
  <si>
    <t>A00083193</t>
    <phoneticPr fontId="1" type="noConversion"/>
  </si>
  <si>
    <t>发动机盖内板</t>
    <phoneticPr fontId="1" type="noConversion"/>
  </si>
  <si>
    <t>尾门</t>
    <phoneticPr fontId="1" type="noConversion"/>
  </si>
  <si>
    <t>A00083094</t>
    <phoneticPr fontId="1" type="noConversion"/>
  </si>
  <si>
    <t>尾门锁加强板</t>
    <phoneticPr fontId="1" type="noConversion"/>
  </si>
  <si>
    <t>A00083088/A00091326</t>
    <phoneticPr fontId="1" type="noConversion"/>
  </si>
  <si>
    <t>尾门内板（高配/低配）</t>
    <phoneticPr fontId="1" type="noConversion"/>
  </si>
  <si>
    <t>段状：11
圆柱状：8</t>
    <phoneticPr fontId="1" type="noConversion"/>
  </si>
  <si>
    <t>段状：11
圆柱状：8</t>
    <phoneticPr fontId="1" type="noConversion"/>
  </si>
  <si>
    <t>段状：10
圆柱状：8</t>
    <phoneticPr fontId="1" type="noConversion"/>
  </si>
  <si>
    <t>段状：10
圆柱状：5</t>
    <phoneticPr fontId="1" type="noConversion"/>
  </si>
  <si>
    <t>段状：12
圆柱状：5</t>
    <phoneticPr fontId="1" type="noConversion"/>
  </si>
  <si>
    <t>段状：11
圆柱状：8</t>
    <phoneticPr fontId="1" type="noConversion"/>
  </si>
  <si>
    <t>后地板</t>
    <phoneticPr fontId="6" type="noConversion"/>
  </si>
  <si>
    <t>后纵梁</t>
    <phoneticPr fontId="6" type="noConversion"/>
  </si>
  <si>
    <t>空气室</t>
    <phoneticPr fontId="6" type="noConversion"/>
  </si>
  <si>
    <t>前围板</t>
    <phoneticPr fontId="6" type="noConversion"/>
  </si>
  <si>
    <t>前纵梁</t>
    <phoneticPr fontId="6" type="noConversion"/>
  </si>
  <si>
    <t>前地板</t>
    <phoneticPr fontId="6" type="noConversion"/>
  </si>
  <si>
    <t>ER</t>
    <phoneticPr fontId="6" type="noConversion"/>
  </si>
  <si>
    <t>UB</t>
    <phoneticPr fontId="6" type="noConversion"/>
  </si>
  <si>
    <t>A00087155</t>
    <phoneticPr fontId="6" type="noConversion"/>
  </si>
  <si>
    <t>中排座椅安全带加强板组件-右</t>
    <phoneticPr fontId="6" type="noConversion"/>
  </si>
  <si>
    <t>A00087153</t>
    <phoneticPr fontId="6" type="noConversion"/>
  </si>
  <si>
    <t>中排座椅安全带加强板组件-左</t>
    <phoneticPr fontId="6" type="noConversion"/>
  </si>
  <si>
    <t>A00084802</t>
    <phoneticPr fontId="6" type="noConversion"/>
  </si>
  <si>
    <t>后地板组件</t>
    <phoneticPr fontId="6" type="noConversion"/>
  </si>
  <si>
    <t>A00085578</t>
    <phoneticPr fontId="6" type="noConversion"/>
  </si>
  <si>
    <t>后地板前延伸板总成</t>
    <phoneticPr fontId="6" type="noConversion"/>
  </si>
  <si>
    <t>A00085559</t>
    <phoneticPr fontId="6" type="noConversion"/>
  </si>
  <si>
    <t>后地板骨架总成</t>
    <phoneticPr fontId="6" type="noConversion"/>
  </si>
  <si>
    <t>A00085618</t>
    <phoneticPr fontId="6" type="noConversion"/>
  </si>
  <si>
    <t>后减震器销总成</t>
    <phoneticPr fontId="6" type="noConversion"/>
  </si>
  <si>
    <t>A00085619</t>
    <phoneticPr fontId="6" type="noConversion"/>
  </si>
  <si>
    <t>A00084853</t>
    <phoneticPr fontId="6" type="noConversion"/>
  </si>
  <si>
    <t>中排座椅后安装加强板组件-左</t>
    <phoneticPr fontId="6" type="noConversion"/>
  </si>
  <si>
    <t>A00084851</t>
    <phoneticPr fontId="6" type="noConversion"/>
  </si>
  <si>
    <t>中排座椅后安装加强板组件-右</t>
    <phoneticPr fontId="6" type="noConversion"/>
  </si>
  <si>
    <t>A00085672</t>
    <phoneticPr fontId="6" type="noConversion"/>
  </si>
  <si>
    <t>空气室下板总成</t>
    <phoneticPr fontId="6" type="noConversion"/>
  </si>
  <si>
    <t>A00090762</t>
    <phoneticPr fontId="6" type="noConversion"/>
  </si>
  <si>
    <t>前围下板</t>
    <phoneticPr fontId="6" type="noConversion"/>
  </si>
  <si>
    <t>A00085707</t>
    <phoneticPr fontId="6" type="noConversion"/>
  </si>
  <si>
    <t>转向管柱护板</t>
    <phoneticPr fontId="6" type="noConversion"/>
  </si>
  <si>
    <t>A00092198
A00085711</t>
    <phoneticPr fontId="6" type="noConversion"/>
  </si>
  <si>
    <t>前围加强板组件-左（7DCT）
前围加强板组件-左（MT）</t>
    <phoneticPr fontId="6" type="noConversion"/>
  </si>
  <si>
    <t>A00092163_T1
A00092997_T1
A00092998_T1</t>
    <phoneticPr fontId="6" type="noConversion"/>
  </si>
  <si>
    <t>隔震胶片
隔震胶片-左
隔震胶片-右</t>
    <phoneticPr fontId="6" type="noConversion"/>
  </si>
  <si>
    <t>A00091595</t>
    <phoneticPr fontId="6" type="noConversion"/>
  </si>
  <si>
    <t>门槛内板分总成左</t>
    <phoneticPr fontId="6" type="noConversion"/>
  </si>
  <si>
    <t>A00085721</t>
    <phoneticPr fontId="6" type="noConversion"/>
  </si>
  <si>
    <t>门槛内板分总成右</t>
    <phoneticPr fontId="6" type="noConversion"/>
  </si>
  <si>
    <t>A00086523</t>
    <phoneticPr fontId="6" type="noConversion"/>
  </si>
  <si>
    <t>前纵梁外板总成-左</t>
    <phoneticPr fontId="6" type="noConversion"/>
  </si>
  <si>
    <t>A00086789</t>
    <phoneticPr fontId="6" type="noConversion"/>
  </si>
  <si>
    <t>前纵梁外板总成-右</t>
    <phoneticPr fontId="6" type="noConversion"/>
  </si>
  <si>
    <t>A00086255</t>
    <phoneticPr fontId="6" type="noConversion"/>
  </si>
  <si>
    <t>前轮罩总成-左</t>
    <phoneticPr fontId="6" type="noConversion"/>
  </si>
  <si>
    <t>A00086268</t>
    <phoneticPr fontId="6" type="noConversion"/>
  </si>
  <si>
    <t>前轮罩总成-右</t>
    <phoneticPr fontId="6" type="noConversion"/>
  </si>
  <si>
    <t>A00085316</t>
    <phoneticPr fontId="6" type="noConversion"/>
  </si>
  <si>
    <t>门槛内板总成-左</t>
    <phoneticPr fontId="6" type="noConversion"/>
  </si>
  <si>
    <t>A00085318</t>
    <phoneticPr fontId="6" type="noConversion"/>
  </si>
  <si>
    <t>门槛内板总成-右</t>
    <phoneticPr fontId="6" type="noConversion"/>
  </si>
  <si>
    <t>A00085716</t>
    <phoneticPr fontId="6" type="noConversion"/>
  </si>
  <si>
    <t>A柱下内板总成-左</t>
    <phoneticPr fontId="6" type="noConversion"/>
  </si>
  <si>
    <t>A00085720</t>
    <phoneticPr fontId="6" type="noConversion"/>
  </si>
  <si>
    <t>A柱下内板总成-右</t>
    <phoneticPr fontId="6" type="noConversion"/>
  </si>
  <si>
    <t xml:space="preserve">A00097121 </t>
    <phoneticPr fontId="6" type="noConversion"/>
  </si>
  <si>
    <t>前地板总成</t>
    <phoneticPr fontId="6" type="noConversion"/>
  </si>
  <si>
    <t>A00093057/56</t>
    <phoneticPr fontId="6" type="noConversion"/>
  </si>
  <si>
    <t>下车体前部总成7DCT/MT</t>
    <phoneticPr fontId="6" type="noConversion"/>
  </si>
  <si>
    <t>A00085671</t>
    <phoneticPr fontId="6" type="noConversion"/>
  </si>
  <si>
    <t>空气室总成</t>
    <phoneticPr fontId="6" type="noConversion"/>
  </si>
  <si>
    <t>A00085389</t>
    <phoneticPr fontId="6" type="noConversion"/>
  </si>
  <si>
    <t>后围总成</t>
    <phoneticPr fontId="6" type="noConversion"/>
  </si>
  <si>
    <t>（284±6）mm
 (113±6）mm</t>
    <phoneticPr fontId="6" type="noConversion"/>
  </si>
  <si>
    <t xml:space="preserve"> (113±6）mm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</si>
  <si>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</si>
  <si>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</si>
  <si>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</si>
  <si>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</si>
  <si>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</si>
  <si>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</si>
  <si>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</si>
  <si>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</si>
  <si>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</si>
  <si>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/</t>
    <phoneticPr fontId="7" type="noConversion"/>
  </si>
  <si>
    <t>左侧围分装线</t>
  </si>
  <si>
    <t>右侧围分装线</t>
  </si>
  <si>
    <t>左侧围自动线</t>
    <phoneticPr fontId="1" type="noConversion"/>
  </si>
  <si>
    <t>右侧围自动线</t>
    <phoneticPr fontId="1" type="noConversion"/>
  </si>
  <si>
    <t>MB</t>
    <phoneticPr fontId="1" type="noConversion"/>
  </si>
  <si>
    <t>顶盖分装线</t>
    <phoneticPr fontId="1" type="noConversion"/>
  </si>
  <si>
    <t>A00086005</t>
    <phoneticPr fontId="1" type="noConversion"/>
  </si>
  <si>
    <t>侧围内板前段总成-左</t>
    <phoneticPr fontId="1" type="noConversion"/>
  </si>
  <si>
    <t>160±5</t>
    <phoneticPr fontId="1" type="noConversion"/>
  </si>
  <si>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</si>
  <si>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A00086039</t>
    <phoneticPr fontId="1" type="noConversion"/>
  </si>
  <si>
    <t>侧围内板前段总成-右</t>
    <phoneticPr fontId="1" type="noConversion"/>
  </si>
  <si>
    <t>160±5</t>
    <phoneticPr fontId="1" type="noConversion"/>
  </si>
  <si>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</si>
  <si>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A00086106</t>
    <phoneticPr fontId="1" type="noConversion"/>
  </si>
  <si>
    <t>后轮罩内板总成-左</t>
    <phoneticPr fontId="1" type="noConversion"/>
  </si>
  <si>
    <t>2x112.2±5
1562±5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</si>
  <si>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</si>
  <si>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后轮罩内板总成-右</t>
    <phoneticPr fontId="1" type="noConversion"/>
  </si>
  <si>
    <t>2x112.2±5
1562±5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</si>
  <si>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</si>
  <si>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A00085914</t>
    <phoneticPr fontId="1" type="noConversion"/>
  </si>
  <si>
    <t>D柱总成-左</t>
    <phoneticPr fontId="1" type="noConversion"/>
  </si>
  <si>
    <t>815±5</t>
    <phoneticPr fontId="1" type="noConversion"/>
  </si>
  <si>
    <t>A00085923</t>
    <phoneticPr fontId="1" type="noConversion"/>
  </si>
  <si>
    <t>D柱总成-右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</si>
  <si>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</si>
  <si>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A00085964</t>
    <phoneticPr fontId="1" type="noConversion"/>
  </si>
  <si>
    <t>D柱分总成-左</t>
    <phoneticPr fontId="1" type="noConversion"/>
  </si>
  <si>
    <t>95±5
73±5
45±5
30±5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</si>
  <si>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</si>
  <si>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A00085979</t>
    <phoneticPr fontId="1" type="noConversion"/>
  </si>
  <si>
    <t>D柱分总成-右</t>
    <phoneticPr fontId="1" type="noConversion"/>
  </si>
  <si>
    <t>95±5
73±5
45±5
30±5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</si>
  <si>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£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</si>
  <si>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A00087596</t>
    <phoneticPr fontId="1" type="noConversion"/>
  </si>
  <si>
    <t>后侧围内板总成合件-左</t>
    <phoneticPr fontId="1" type="noConversion"/>
  </si>
  <si>
    <t>240±5</t>
    <phoneticPr fontId="1" type="noConversion"/>
  </si>
  <si>
    <t>A00085940</t>
    <phoneticPr fontId="1" type="noConversion"/>
  </si>
  <si>
    <t>后侧围内板总成合件-右</t>
    <phoneticPr fontId="1" type="noConversion"/>
  </si>
  <si>
    <t>A00086435</t>
    <phoneticPr fontId="1" type="noConversion"/>
  </si>
  <si>
    <t>侧围外板总成-左</t>
    <phoneticPr fontId="1" type="noConversion"/>
  </si>
  <si>
    <t>865±5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</si>
  <si>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</si>
  <si>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A00086451</t>
    <phoneticPr fontId="1" type="noConversion"/>
  </si>
  <si>
    <t>侧围外板总成-右</t>
    <phoneticPr fontId="1" type="noConversion"/>
  </si>
  <si>
    <t>694±5</t>
    <phoneticPr fontId="1" type="noConversion"/>
  </si>
  <si>
    <t>侧围内板总成-左</t>
    <phoneticPr fontId="1" type="noConversion"/>
  </si>
  <si>
    <t>1165±5
223±5
569±5
135±5
350±5
1543±5</t>
    <phoneticPr fontId="1" type="noConversion"/>
  </si>
  <si>
    <t>侧围内板总成-右</t>
    <phoneticPr fontId="1" type="noConversion"/>
  </si>
  <si>
    <t>A00086434
A000886450</t>
    <phoneticPr fontId="1" type="noConversion"/>
  </si>
  <si>
    <t>侧围总成-左
侧围总成-右</t>
    <phoneticPr fontId="1" type="noConversion"/>
  </si>
  <si>
    <t>A00090496
A00085934</t>
    <phoneticPr fontId="1" type="noConversion"/>
  </si>
  <si>
    <t>白车身骨架分总成1-7DCT
白车身骨架分总成1-6MT</t>
    <phoneticPr fontId="1" type="noConversion"/>
  </si>
  <si>
    <t>10
(天窗与非天窗版减震胶涂胶相同)</t>
    <phoneticPr fontId="1" type="noConversion"/>
  </si>
  <si>
    <t>非天窗版:2
天窗版:4</t>
    <phoneticPr fontId="1" type="noConversion"/>
  </si>
  <si>
    <t>A00085115</t>
    <phoneticPr fontId="1" type="noConversion"/>
  </si>
  <si>
    <t>天窗加强板组件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</si>
  <si>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宋体"/>
        <family val="3"/>
        <charset val="134"/>
      </rPr>
      <t>□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宋体"/>
        <family val="3"/>
        <charset val="134"/>
      </rPr>
      <t>□《排胶记录表》（自动涂胶）</t>
    </r>
    <phoneticPr fontId="1" type="noConversion"/>
  </si>
  <si>
    <t>A00085089
A00085091
A00085090</t>
    <phoneticPr fontId="1" type="noConversion"/>
  </si>
  <si>
    <t>顶盖中前横梁
顶盖中横梁总成
顶盖中后横梁</t>
    <phoneticPr fontId="1" type="noConversion"/>
  </si>
  <si>
    <r>
      <t>£</t>
    </r>
    <r>
      <rPr>
        <sz val="11"/>
        <color theme="1"/>
        <rFont val="宋体"/>
        <family val="3"/>
        <charset val="134"/>
      </rPr>
      <t>φ</t>
    </r>
    <r>
      <rPr>
        <sz val="11"/>
        <color theme="1"/>
        <rFont val="宋体"/>
        <family val="3"/>
        <charset val="134"/>
        <scheme val="minor"/>
      </rPr>
      <t>3±1</t>
    </r>
    <r>
      <rPr>
        <sz val="11"/>
        <color theme="1"/>
        <rFont val="Wingdings 2"/>
        <family val="1"/>
        <charset val="2"/>
      </rPr>
      <t xml:space="preserve">
</t>
    </r>
    <r>
      <rPr>
        <sz val="11"/>
        <color rgb="FFFF0000"/>
        <rFont val="Wingdings 2"/>
        <family val="1"/>
        <charset val="2"/>
      </rPr>
      <t>R</t>
    </r>
    <r>
      <rPr>
        <sz val="11"/>
        <color rgb="FFFF0000"/>
        <rFont val="宋体"/>
        <family val="3"/>
        <charset val="134"/>
      </rPr>
      <t>φ6±1</t>
    </r>
    <r>
      <rPr>
        <sz val="11"/>
        <color rgb="FFFF0000"/>
        <rFont val="Wingdings 2"/>
        <family val="1"/>
        <charset val="2"/>
      </rPr>
      <t xml:space="preserve">
R</t>
    </r>
    <r>
      <rPr>
        <sz val="11"/>
        <color rgb="FFFF0000"/>
        <rFont val="宋体"/>
        <family val="3"/>
        <charset val="134"/>
      </rPr>
      <t>φ25±1，高＞10mm，圆柱状</t>
    </r>
    <phoneticPr fontId="1" type="noConversion"/>
  </si>
  <si>
    <t>手动涂胶</t>
  </si>
  <si>
    <t>自动涂胶</t>
  </si>
  <si>
    <t>点焊胶</t>
  </si>
  <si>
    <t>减震胶</t>
  </si>
  <si>
    <t>折边胶</t>
  </si>
  <si>
    <t>结构胶</t>
  </si>
  <si>
    <t>φ3±1</t>
  </si>
  <si>
    <t>φ6±1</t>
  </si>
  <si>
    <t>支装胶</t>
  </si>
  <si>
    <t>否</t>
  </si>
  <si>
    <t>是</t>
  </si>
  <si>
    <t>GRACO胶泵</t>
  </si>
  <si>
    <t>大铭涂胶系统</t>
  </si>
  <si>
    <t>苏科涂胶系统</t>
  </si>
  <si>
    <t>英格索兰胶泵</t>
  </si>
  <si>
    <t>2x6</t>
    <phoneticPr fontId="1" type="noConversion"/>
  </si>
  <si>
    <t>A00087406</t>
    <phoneticPr fontId="1" type="noConversion"/>
  </si>
  <si>
    <t>A00087405</t>
    <phoneticPr fontId="1" type="noConversion"/>
  </si>
  <si>
    <t>2x(4500m±5)</t>
    <phoneticPr fontId="1" type="noConversion"/>
  </si>
  <si>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《设备点检表》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《过程质量管理表》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  <scheme val="minor"/>
      </rPr>
      <t xml:space="preserve">《自动涂胶参数检查表》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2"/>
      </rPr>
      <t xml:space="preserve">《密封胶更换记录表》
</t>
    </r>
    <r>
      <rPr>
        <sz val="11"/>
        <color theme="1"/>
        <rFont val="Wingdings 2"/>
        <family val="1"/>
        <charset val="2"/>
      </rPr>
      <t>R</t>
    </r>
    <r>
      <rPr>
        <sz val="11"/>
        <color theme="1"/>
        <rFont val="宋体"/>
        <family val="3"/>
        <charset val="134"/>
      </rPr>
      <t>《排胶记录表》（自动涂胶）</t>
    </r>
    <phoneticPr fontId="1" type="noConversion"/>
  </si>
  <si>
    <t>station</t>
  </si>
  <si>
    <t>code</t>
    <phoneticPr fontId="6" type="noConversion"/>
  </si>
  <si>
    <t>name</t>
    <phoneticPr fontId="6" type="noConversion"/>
  </si>
  <si>
    <t>line</t>
    <phoneticPr fontId="6" type="noConversion"/>
  </si>
  <si>
    <t>W1FF4-010</t>
    <phoneticPr fontId="14" type="noConversion"/>
  </si>
  <si>
    <t>前地板1#</t>
    <phoneticPr fontId="14" type="noConversion"/>
  </si>
  <si>
    <t>前地板分装线</t>
    <phoneticPr fontId="6" type="noConversion"/>
  </si>
  <si>
    <t>W1FF4-020</t>
  </si>
  <si>
    <t>前地板2#</t>
    <phoneticPr fontId="14" type="noConversion"/>
  </si>
  <si>
    <t>W1FF4-030</t>
  </si>
  <si>
    <t>前地板3#</t>
  </si>
  <si>
    <t>W1FF4-040</t>
  </si>
  <si>
    <t>前地板4#</t>
  </si>
  <si>
    <t>W1FF4-050</t>
  </si>
  <si>
    <t>前地板5#</t>
  </si>
  <si>
    <t>W1FF4-060</t>
  </si>
  <si>
    <t>前地板6#</t>
  </si>
  <si>
    <t>W1FF4-070</t>
  </si>
  <si>
    <t>前地板7#</t>
  </si>
  <si>
    <t>W1DA4-010</t>
    <phoneticPr fontId="1" type="noConversion"/>
  </si>
  <si>
    <t>前围板1#</t>
  </si>
  <si>
    <t>前围板分装线</t>
    <phoneticPr fontId="1" type="noConversion"/>
  </si>
  <si>
    <t>W1DA4-020</t>
  </si>
  <si>
    <t>前围板2#</t>
    <phoneticPr fontId="14" type="noConversion"/>
  </si>
  <si>
    <t>W1DA4-030</t>
  </si>
  <si>
    <t>前围板3#</t>
    <phoneticPr fontId="14" type="noConversion"/>
  </si>
  <si>
    <t>W1DA4-040</t>
  </si>
  <si>
    <t>前围板4#</t>
    <phoneticPr fontId="14" type="noConversion"/>
  </si>
  <si>
    <t>W1DA4-050</t>
  </si>
  <si>
    <t>前围板5#</t>
    <phoneticPr fontId="14" type="noConversion"/>
  </si>
  <si>
    <t>W1DA4-060</t>
  </si>
  <si>
    <t>前围板6#</t>
    <phoneticPr fontId="14" type="noConversion"/>
  </si>
  <si>
    <t>W1HP4-010</t>
    <phoneticPr fontId="1" type="noConversion"/>
  </si>
  <si>
    <t>空气室1#</t>
    <phoneticPr fontId="1" type="noConversion"/>
  </si>
  <si>
    <t>W1HP4-020</t>
    <phoneticPr fontId="1" type="noConversion"/>
  </si>
  <si>
    <t>空气室2#</t>
    <phoneticPr fontId="1" type="noConversion"/>
  </si>
  <si>
    <t>W1RR4-010L</t>
    <phoneticPr fontId="1" type="noConversion"/>
  </si>
  <si>
    <t>后纵梁总成1#-左</t>
    <phoneticPr fontId="1" type="noConversion"/>
  </si>
  <si>
    <t>后地板分装线</t>
    <phoneticPr fontId="6" type="noConversion"/>
  </si>
  <si>
    <t>W1RR4-020L</t>
    <phoneticPr fontId="1" type="noConversion"/>
  </si>
  <si>
    <t>后纵梁总成2#-左</t>
    <phoneticPr fontId="1" type="noConversion"/>
  </si>
  <si>
    <t>W1RR4-010R</t>
    <phoneticPr fontId="1" type="noConversion"/>
  </si>
  <si>
    <t>后纵梁总成1#-右</t>
    <phoneticPr fontId="1" type="noConversion"/>
  </si>
  <si>
    <t>W1RR4-020R</t>
    <phoneticPr fontId="1" type="noConversion"/>
  </si>
  <si>
    <t>后纵梁总成2#-右</t>
    <phoneticPr fontId="1" type="noConversion"/>
  </si>
  <si>
    <t>W1RF4-010</t>
  </si>
  <si>
    <t>后地板1#</t>
  </si>
  <si>
    <t>W1RF4-020</t>
  </si>
  <si>
    <t>后地板2#</t>
  </si>
  <si>
    <t>W1RF4-030</t>
  </si>
  <si>
    <t>后地板3#</t>
  </si>
  <si>
    <t>W1RF4-040</t>
  </si>
  <si>
    <t>后地板4#</t>
    <phoneticPr fontId="14" type="noConversion"/>
  </si>
  <si>
    <t>W1RF4-050</t>
  </si>
  <si>
    <t>后地板5#</t>
    <phoneticPr fontId="14" type="noConversion"/>
  </si>
  <si>
    <t>W1RF4-060</t>
  </si>
  <si>
    <t>后地板6#</t>
    <phoneticPr fontId="14" type="noConversion"/>
  </si>
  <si>
    <t>W1RF4-070</t>
  </si>
  <si>
    <t>后地板7#</t>
    <phoneticPr fontId="14" type="noConversion"/>
  </si>
  <si>
    <t>W1RF4-080</t>
  </si>
  <si>
    <t>后地板8#</t>
    <phoneticPr fontId="14" type="noConversion"/>
  </si>
  <si>
    <t>W1RF4-090</t>
  </si>
  <si>
    <t>后地板9#</t>
    <phoneticPr fontId="14" type="noConversion"/>
  </si>
  <si>
    <t>W1RF4-100</t>
  </si>
  <si>
    <t>后地板10#</t>
    <phoneticPr fontId="14" type="noConversion"/>
  </si>
  <si>
    <t>W1FU4-010R</t>
  </si>
  <si>
    <t>前纵梁右1#</t>
    <phoneticPr fontId="14" type="noConversion"/>
  </si>
  <si>
    <t>前纵梁线</t>
    <phoneticPr fontId="1" type="noConversion"/>
  </si>
  <si>
    <t>W1FU4-020R</t>
  </si>
  <si>
    <t>前纵梁右2#</t>
    <phoneticPr fontId="14" type="noConversion"/>
  </si>
  <si>
    <t>W1FU4-030R</t>
  </si>
  <si>
    <t>前纵梁右3#</t>
    <phoneticPr fontId="14" type="noConversion"/>
  </si>
  <si>
    <t>W1FU4-040R</t>
  </si>
  <si>
    <t>前纵梁右4#</t>
    <phoneticPr fontId="14" type="noConversion"/>
  </si>
  <si>
    <t>W1FU4-010L</t>
  </si>
  <si>
    <t>前纵梁左1#</t>
    <phoneticPr fontId="14" type="noConversion"/>
  </si>
  <si>
    <t>W1FU4-020L</t>
  </si>
  <si>
    <t>前纵梁左2#</t>
    <phoneticPr fontId="14" type="noConversion"/>
  </si>
  <si>
    <t>W1FU4-030L</t>
  </si>
  <si>
    <t>前纵梁左3#</t>
    <phoneticPr fontId="14" type="noConversion"/>
  </si>
  <si>
    <t>W1FU4-040L</t>
  </si>
  <si>
    <t>前纵梁左4#</t>
    <phoneticPr fontId="14" type="noConversion"/>
  </si>
  <si>
    <t>W1BSI4-010L</t>
  </si>
  <si>
    <t>后轮罩外板总成-左</t>
  </si>
  <si>
    <t>左侧围分装线</t>
    <phoneticPr fontId="6" type="noConversion"/>
  </si>
  <si>
    <t>W1BSI4-020L</t>
  </si>
  <si>
    <t>C柱内板总成合件-左</t>
    <phoneticPr fontId="6" type="noConversion"/>
  </si>
  <si>
    <t>W1BSI4-030L</t>
  </si>
  <si>
    <t>C柱内板总成-左</t>
  </si>
  <si>
    <t>W1BSI4-040L</t>
  </si>
  <si>
    <t>C柱加强板总成-左</t>
    <phoneticPr fontId="1" type="noConversion"/>
  </si>
  <si>
    <t>W1BSI4-110L</t>
  </si>
  <si>
    <t>尾灯盒总成-左</t>
    <phoneticPr fontId="1" type="noConversion"/>
  </si>
  <si>
    <t>W1BSI4-050L</t>
  </si>
  <si>
    <t>后侧围内板总成合件-左</t>
  </si>
  <si>
    <t>W1BSI4-060L</t>
  </si>
  <si>
    <t>后侧围内板总成-左</t>
  </si>
  <si>
    <t>W1BSI4-070L</t>
  </si>
  <si>
    <t>W1BSI4-080L</t>
  </si>
  <si>
    <t>后侧围内板分总成-左</t>
    <phoneticPr fontId="6" type="noConversion"/>
  </si>
  <si>
    <t>W1BSI4-090L</t>
  </si>
  <si>
    <t>后侧围内板总成-左</t>
    <phoneticPr fontId="6" type="noConversion"/>
  </si>
  <si>
    <t>W1BSI4-100L</t>
  </si>
  <si>
    <t>W1BSI4-010R</t>
  </si>
  <si>
    <t>后轮罩外板总成-右</t>
    <phoneticPr fontId="1" type="noConversion"/>
  </si>
  <si>
    <t>右侧围分装线</t>
    <phoneticPr fontId="1" type="noConversion"/>
  </si>
  <si>
    <t>W1BSI4-020R</t>
  </si>
  <si>
    <t>C柱内板总成合件-右</t>
    <phoneticPr fontId="6" type="noConversion"/>
  </si>
  <si>
    <t>W1BSI4-030R</t>
  </si>
  <si>
    <t>C柱内板总成-右</t>
    <phoneticPr fontId="1" type="noConversion"/>
  </si>
  <si>
    <t>W1BSI4-040R</t>
  </si>
  <si>
    <t>C柱加强板总成-右</t>
    <phoneticPr fontId="1" type="noConversion"/>
  </si>
  <si>
    <t>W1BSI4-110R</t>
  </si>
  <si>
    <t>尾灯盒总成-右</t>
  </si>
  <si>
    <t>W1BSI4-050R</t>
  </si>
  <si>
    <t>后侧围内板总成合件-右</t>
  </si>
  <si>
    <t>W1BSI4-060R</t>
  </si>
  <si>
    <t>后侧围内板总成-右</t>
  </si>
  <si>
    <t>W1BSI4-070R</t>
  </si>
  <si>
    <t>W1BSI4-080R</t>
  </si>
  <si>
    <t>后侧围内板分总成-右</t>
  </si>
  <si>
    <t>W1BSI4-090R</t>
  </si>
  <si>
    <t>W1BSI4-100R</t>
  </si>
  <si>
    <t>W1BS1-010L</t>
    <phoneticPr fontId="14" type="noConversion"/>
  </si>
  <si>
    <t>侧围外板-左对中工位</t>
    <phoneticPr fontId="14" type="noConversion"/>
  </si>
  <si>
    <t>左侧围自动线</t>
    <phoneticPr fontId="14" type="noConversion"/>
  </si>
  <si>
    <t>W1BS1-020L</t>
    <phoneticPr fontId="14" type="noConversion"/>
  </si>
  <si>
    <t>侧围外板-左上件工位</t>
    <phoneticPr fontId="14" type="noConversion"/>
  </si>
  <si>
    <t>W1BS1-030L</t>
    <phoneticPr fontId="14" type="noConversion"/>
  </si>
  <si>
    <t>侧围外板总成-左上件工位</t>
    <phoneticPr fontId="14" type="noConversion"/>
  </si>
  <si>
    <t>W1BS1-040L</t>
    <phoneticPr fontId="14" type="noConversion"/>
  </si>
  <si>
    <t>侧围外板总成-左焊接涂胶工位</t>
    <phoneticPr fontId="14" type="noConversion"/>
  </si>
  <si>
    <t>W1BS1-050L</t>
    <phoneticPr fontId="14" type="noConversion"/>
  </si>
  <si>
    <t>侧围前部总成-左/右上件焊接工位</t>
    <phoneticPr fontId="14" type="noConversion"/>
  </si>
  <si>
    <t>W1BS1-060L</t>
    <phoneticPr fontId="14" type="noConversion"/>
  </si>
  <si>
    <t>后侧围内板总成总成-左/右上件焊接工位</t>
    <phoneticPr fontId="14" type="noConversion"/>
  </si>
  <si>
    <t>W1BS1-070L</t>
    <phoneticPr fontId="14" type="noConversion"/>
  </si>
  <si>
    <t>侧围总成-左/右补焊工位</t>
  </si>
  <si>
    <t>W1BS1-080L</t>
    <phoneticPr fontId="14" type="noConversion"/>
  </si>
  <si>
    <t>侧围总成-左/右转运工位</t>
  </si>
  <si>
    <t>W1BS1-090L</t>
    <phoneticPr fontId="14" type="noConversion"/>
  </si>
  <si>
    <t>侧围总成-左/右下线工位</t>
  </si>
  <si>
    <t>W1BS1-010R</t>
    <phoneticPr fontId="14" type="noConversion"/>
  </si>
  <si>
    <t>侧围外板-左/右对中工位</t>
  </si>
  <si>
    <t>W1BS1-020R</t>
    <phoneticPr fontId="14" type="noConversion"/>
  </si>
  <si>
    <t>侧围外板-左/右上件工位</t>
  </si>
  <si>
    <t>W1BS1-030R</t>
    <phoneticPr fontId="14" type="noConversion"/>
  </si>
  <si>
    <t>侧围外板总成-左/右上件工位</t>
  </si>
  <si>
    <t>W1BS1-040R</t>
    <phoneticPr fontId="14" type="noConversion"/>
  </si>
  <si>
    <t>侧围外板总成-左/右焊接涂胶工位</t>
    <phoneticPr fontId="14" type="noConversion"/>
  </si>
  <si>
    <t>W1BS1-050R</t>
    <phoneticPr fontId="14" type="noConversion"/>
  </si>
  <si>
    <t>W1BS1-060R</t>
    <phoneticPr fontId="14" type="noConversion"/>
  </si>
  <si>
    <t>W1BS1-070R</t>
    <phoneticPr fontId="14" type="noConversion"/>
  </si>
  <si>
    <t>W1BS1-080R</t>
    <phoneticPr fontId="14" type="noConversion"/>
  </si>
  <si>
    <t>W1BS1-090R</t>
    <phoneticPr fontId="14" type="noConversion"/>
  </si>
  <si>
    <t>W1ER3-010</t>
    <phoneticPr fontId="14" type="noConversion"/>
  </si>
  <si>
    <t>前机舱总成人工上件</t>
    <phoneticPr fontId="6" type="noConversion"/>
  </si>
  <si>
    <t>机舱自动线</t>
    <phoneticPr fontId="6" type="noConversion"/>
  </si>
  <si>
    <t>W1ER3-020</t>
    <phoneticPr fontId="14" type="noConversion"/>
  </si>
  <si>
    <t>前机舱总成焊接</t>
    <phoneticPr fontId="6" type="noConversion"/>
  </si>
  <si>
    <t>W1ER3-030</t>
    <phoneticPr fontId="14" type="noConversion"/>
  </si>
  <si>
    <t>左右A柱挡板总成上件</t>
    <phoneticPr fontId="6" type="noConversion"/>
  </si>
  <si>
    <t>W1ER3-040</t>
    <phoneticPr fontId="14" type="noConversion"/>
  </si>
  <si>
    <t>下车体前部总成焊接</t>
    <phoneticPr fontId="6" type="noConversion"/>
  </si>
  <si>
    <t>W1ER3-050</t>
    <phoneticPr fontId="14" type="noConversion"/>
  </si>
  <si>
    <t>前地板总成上件</t>
    <phoneticPr fontId="6" type="noConversion"/>
  </si>
  <si>
    <t>W1ER3-060</t>
    <phoneticPr fontId="14" type="noConversion"/>
  </si>
  <si>
    <t>W1ER3-070</t>
    <phoneticPr fontId="14" type="noConversion"/>
  </si>
  <si>
    <t>W1ER3-080</t>
    <phoneticPr fontId="14" type="noConversion"/>
  </si>
  <si>
    <t>W1UB-030</t>
    <phoneticPr fontId="14" type="noConversion"/>
  </si>
  <si>
    <t>机舱前地板、后地板上件</t>
    <phoneticPr fontId="14" type="noConversion"/>
  </si>
  <si>
    <t>UB线</t>
    <phoneticPr fontId="1" type="noConversion"/>
  </si>
  <si>
    <t>W1UB-040</t>
    <phoneticPr fontId="14" type="noConversion"/>
  </si>
  <si>
    <t>补焊工位</t>
    <phoneticPr fontId="14" type="noConversion"/>
  </si>
  <si>
    <t>W1UB-050</t>
    <phoneticPr fontId="14" type="noConversion"/>
  </si>
  <si>
    <t>空气室总成上件</t>
    <phoneticPr fontId="14" type="noConversion"/>
  </si>
  <si>
    <t>W1UB-060</t>
    <phoneticPr fontId="14" type="noConversion"/>
  </si>
  <si>
    <t>下车体补焊工位</t>
    <phoneticPr fontId="1" type="noConversion"/>
  </si>
  <si>
    <t>W1UB-070</t>
    <phoneticPr fontId="14" type="noConversion"/>
  </si>
  <si>
    <t>后围总成上件</t>
    <phoneticPr fontId="14" type="noConversion"/>
  </si>
  <si>
    <t>W1UB-080</t>
    <phoneticPr fontId="14" type="noConversion"/>
  </si>
  <si>
    <t>W1UB-090</t>
    <phoneticPr fontId="14" type="noConversion"/>
  </si>
  <si>
    <t>W1UB-100</t>
    <phoneticPr fontId="1" type="noConversion"/>
  </si>
  <si>
    <t>下车体植焊工位</t>
    <phoneticPr fontId="1" type="noConversion"/>
  </si>
  <si>
    <t>W1MB-020</t>
    <phoneticPr fontId="6" type="noConversion"/>
  </si>
  <si>
    <t>强度检查</t>
    <phoneticPr fontId="1" type="noConversion"/>
  </si>
  <si>
    <t>MB1线</t>
    <phoneticPr fontId="6" type="noConversion"/>
  </si>
  <si>
    <t>W1MB-030</t>
    <phoneticPr fontId="6" type="noConversion"/>
  </si>
  <si>
    <t>前防撞梁安装组件、翼子板支架人工焊接</t>
    <phoneticPr fontId="1" type="noConversion"/>
  </si>
  <si>
    <t>W1MB-110</t>
    <phoneticPr fontId="6" type="noConversion"/>
  </si>
  <si>
    <t>侧围及前后横梁预拼工位</t>
    <phoneticPr fontId="1" type="noConversion"/>
  </si>
  <si>
    <t>W1MB-120</t>
    <phoneticPr fontId="14" type="noConversion"/>
  </si>
  <si>
    <t>侧围预搭扣、强度检查工位</t>
    <phoneticPr fontId="1" type="noConversion"/>
  </si>
  <si>
    <t>W1MB-140</t>
    <phoneticPr fontId="14" type="noConversion"/>
  </si>
  <si>
    <t>总拼工位</t>
  </si>
  <si>
    <t>W1MB-160</t>
    <phoneticPr fontId="14" type="noConversion"/>
  </si>
  <si>
    <t>车身补焊工位</t>
    <phoneticPr fontId="1" type="noConversion"/>
  </si>
  <si>
    <t>W1MB-180</t>
    <phoneticPr fontId="14" type="noConversion"/>
  </si>
  <si>
    <t>W1MB-190</t>
    <phoneticPr fontId="14" type="noConversion"/>
  </si>
  <si>
    <t>W1MB-200</t>
    <phoneticPr fontId="14" type="noConversion"/>
  </si>
  <si>
    <t>涂胶工位</t>
  </si>
  <si>
    <t>W1MB-210</t>
    <phoneticPr fontId="14" type="noConversion"/>
  </si>
  <si>
    <t>顶盖安装工位</t>
  </si>
  <si>
    <t>W1MB-220</t>
    <phoneticPr fontId="14" type="noConversion"/>
  </si>
  <si>
    <t>W1MB-250</t>
    <phoneticPr fontId="14" type="noConversion"/>
  </si>
  <si>
    <t>侧围连接板上件工位</t>
  </si>
  <si>
    <t>MB2线</t>
    <phoneticPr fontId="1" type="noConversion"/>
  </si>
  <si>
    <t>W1MB-260</t>
    <phoneticPr fontId="14" type="noConversion"/>
  </si>
  <si>
    <t>机器人补焊工位</t>
  </si>
  <si>
    <t>W1MB-270</t>
    <phoneticPr fontId="14" type="noConversion"/>
  </si>
  <si>
    <t>W1MB-280</t>
    <phoneticPr fontId="14" type="noConversion"/>
  </si>
  <si>
    <t>机器人CO2工位</t>
  </si>
  <si>
    <t>W1MB-290</t>
    <phoneticPr fontId="14" type="noConversion"/>
  </si>
  <si>
    <t>铰链安装工位</t>
  </si>
  <si>
    <t>W1FL-010</t>
    <phoneticPr fontId="1" type="noConversion"/>
  </si>
  <si>
    <t>W1RA3-010</t>
    <phoneticPr fontId="14" type="noConversion"/>
  </si>
  <si>
    <t>顶盖总成（天窗、非天窗）</t>
    <phoneticPr fontId="14" type="noConversion"/>
  </si>
  <si>
    <t>顶盖</t>
    <phoneticPr fontId="1" type="noConversion"/>
  </si>
  <si>
    <t>W1RA3-020</t>
    <phoneticPr fontId="14" type="noConversion"/>
  </si>
  <si>
    <t>顶盖总成（非天窗）</t>
  </si>
  <si>
    <t>W1RA3-030</t>
    <phoneticPr fontId="14" type="noConversion"/>
  </si>
  <si>
    <t>顶盖总成检查</t>
    <phoneticPr fontId="14" type="noConversion"/>
  </si>
  <si>
    <t>W1BD1-010</t>
  </si>
  <si>
    <t>尾门内板分总成点定</t>
    <phoneticPr fontId="6" type="noConversion"/>
  </si>
  <si>
    <t>行李箱盖</t>
    <phoneticPr fontId="6" type="noConversion"/>
  </si>
  <si>
    <t>W1BD1-020</t>
  </si>
  <si>
    <t>尾门内板总成点定</t>
    <phoneticPr fontId="6" type="noConversion"/>
  </si>
  <si>
    <t>W1BD1-025</t>
  </si>
  <si>
    <t>尾门内板总成补焊</t>
    <phoneticPr fontId="6" type="noConversion"/>
  </si>
  <si>
    <t>W1BD1-030</t>
  </si>
  <si>
    <t>尾门外板总成点定</t>
    <phoneticPr fontId="6" type="noConversion"/>
  </si>
  <si>
    <t>W1BD1-035</t>
  </si>
  <si>
    <t>尾门外板总成补焊</t>
    <phoneticPr fontId="6" type="noConversion"/>
  </si>
  <si>
    <t>W1BD1-040</t>
  </si>
  <si>
    <t>尾门内外板上件、涂胶</t>
    <phoneticPr fontId="14" type="noConversion"/>
  </si>
  <si>
    <t>W1BD1-050</t>
  </si>
  <si>
    <t>尾门总成滚边</t>
    <phoneticPr fontId="14" type="noConversion"/>
  </si>
  <si>
    <t>W1BD1-060</t>
  </si>
  <si>
    <t>尾门总成机器人补焊</t>
    <phoneticPr fontId="14" type="noConversion"/>
  </si>
  <si>
    <t>W1BD1-065</t>
  </si>
  <si>
    <t>尾门总成人工补焊</t>
    <phoneticPr fontId="14" type="noConversion"/>
  </si>
  <si>
    <t>W1BD1-070</t>
  </si>
  <si>
    <t>尾门总成下件</t>
    <phoneticPr fontId="14" type="noConversion"/>
  </si>
  <si>
    <t>W1HD1-010</t>
  </si>
  <si>
    <t>发盖</t>
    <phoneticPr fontId="1" type="noConversion"/>
  </si>
  <si>
    <t>W1HD1-015</t>
  </si>
  <si>
    <t>发动机盖内板总成补焊</t>
    <phoneticPr fontId="1" type="noConversion"/>
  </si>
  <si>
    <t>W1HD1-020</t>
  </si>
  <si>
    <t>发动机盖内板涂胶上件工位</t>
    <phoneticPr fontId="14" type="noConversion"/>
  </si>
  <si>
    <t>W1HD1-030</t>
  </si>
  <si>
    <t>发动机盖滚边</t>
    <phoneticPr fontId="14" type="noConversion"/>
  </si>
  <si>
    <t>W1HD1-040</t>
  </si>
  <si>
    <t>发动机盖下件工位</t>
    <phoneticPr fontId="14" type="noConversion"/>
  </si>
  <si>
    <t>W1FD1-010L</t>
  </si>
  <si>
    <t>左前门内板分总成点定</t>
  </si>
  <si>
    <t>W1FD1-020L</t>
  </si>
  <si>
    <t>左前门内板分总成补焊</t>
  </si>
  <si>
    <t>W1FD1-030L</t>
  </si>
  <si>
    <t>左前门内板总成</t>
  </si>
  <si>
    <t>W1FD2-040L</t>
  </si>
  <si>
    <t>左前门内外板上件、涂胶</t>
  </si>
  <si>
    <t>W1FD2-050L</t>
    <phoneticPr fontId="14" type="noConversion"/>
  </si>
  <si>
    <t>左前门滚边</t>
    <phoneticPr fontId="14" type="noConversion"/>
  </si>
  <si>
    <t>W1FD2-060L</t>
    <phoneticPr fontId="14" type="noConversion"/>
  </si>
  <si>
    <t>左前门机器人补焊</t>
    <phoneticPr fontId="14" type="noConversion"/>
  </si>
  <si>
    <t>W1FD2-070L</t>
    <phoneticPr fontId="14" type="noConversion"/>
  </si>
  <si>
    <t>左前门总成下件检查</t>
    <phoneticPr fontId="14" type="noConversion"/>
  </si>
  <si>
    <t>W1FD1-010R</t>
    <phoneticPr fontId="1" type="noConversion"/>
  </si>
  <si>
    <t>右前门内板分总成点定</t>
  </si>
  <si>
    <t>右前门</t>
    <phoneticPr fontId="1" type="noConversion"/>
  </si>
  <si>
    <t>W1FD1-020R</t>
    <phoneticPr fontId="1" type="noConversion"/>
  </si>
  <si>
    <t>右前门内板分总成补焊</t>
  </si>
  <si>
    <t>W1FD1-030R</t>
    <phoneticPr fontId="1" type="noConversion"/>
  </si>
  <si>
    <t>右前门内板总成</t>
  </si>
  <si>
    <t>W1FD2-040R</t>
    <phoneticPr fontId="1" type="noConversion"/>
  </si>
  <si>
    <t>右前门内外板上件、涂胶</t>
  </si>
  <si>
    <t>W1FD2-050R</t>
    <phoneticPr fontId="14" type="noConversion"/>
  </si>
  <si>
    <t>右前门滚边</t>
    <phoneticPr fontId="14" type="noConversion"/>
  </si>
  <si>
    <t>W1FD2-060R</t>
    <phoneticPr fontId="14" type="noConversion"/>
  </si>
  <si>
    <t>右前门机器人补焊</t>
    <phoneticPr fontId="14" type="noConversion"/>
  </si>
  <si>
    <t>W1FD2-070R</t>
    <phoneticPr fontId="14" type="noConversion"/>
  </si>
  <si>
    <t>右前门总成下件检查</t>
    <phoneticPr fontId="14" type="noConversion"/>
  </si>
  <si>
    <t>W1RD1-010L</t>
  </si>
  <si>
    <t>左后门内板分总成点定</t>
  </si>
  <si>
    <t>W1RD1-015L</t>
  </si>
  <si>
    <t>左后门内板分总成补焊</t>
  </si>
  <si>
    <t>W1RD1-020L</t>
  </si>
  <si>
    <t>左后门内板总成</t>
  </si>
  <si>
    <t>W1RD2-030L</t>
    <phoneticPr fontId="1" type="noConversion"/>
  </si>
  <si>
    <t>左后门上件、涂胶</t>
    <phoneticPr fontId="14" type="noConversion"/>
  </si>
  <si>
    <t>W1RD2-040L</t>
    <phoneticPr fontId="1" type="noConversion"/>
  </si>
  <si>
    <t>左后门滚边</t>
    <phoneticPr fontId="14" type="noConversion"/>
  </si>
  <si>
    <t>W1RD2-050L</t>
    <phoneticPr fontId="1" type="noConversion"/>
  </si>
  <si>
    <t>左后门补焊</t>
    <phoneticPr fontId="14" type="noConversion"/>
  </si>
  <si>
    <t>W1RD2-060L</t>
    <phoneticPr fontId="1" type="noConversion"/>
  </si>
  <si>
    <t>左后门钣金总成检查</t>
    <phoneticPr fontId="14" type="noConversion"/>
  </si>
  <si>
    <t>W1RD1-010R</t>
    <phoneticPr fontId="1" type="noConversion"/>
  </si>
  <si>
    <t>W1RD1-015R</t>
    <phoneticPr fontId="1" type="noConversion"/>
  </si>
  <si>
    <t>右后门内板分总成补焊</t>
    <phoneticPr fontId="1" type="noConversion"/>
  </si>
  <si>
    <t>W1RD1-020R</t>
    <phoneticPr fontId="1" type="noConversion"/>
  </si>
  <si>
    <t>右后门内板总成</t>
    <phoneticPr fontId="1" type="noConversion"/>
  </si>
  <si>
    <t>W1RD2-030R</t>
    <phoneticPr fontId="1" type="noConversion"/>
  </si>
  <si>
    <t>右后门上件</t>
    <phoneticPr fontId="14" type="noConversion"/>
  </si>
  <si>
    <t>W1RD2-040R</t>
    <phoneticPr fontId="1" type="noConversion"/>
  </si>
  <si>
    <t>右后门滚边</t>
    <phoneticPr fontId="14" type="noConversion"/>
  </si>
  <si>
    <t>W1RD2-050R</t>
    <phoneticPr fontId="1" type="noConversion"/>
  </si>
  <si>
    <t>右后门补焊</t>
    <phoneticPr fontId="14" type="noConversion"/>
  </si>
  <si>
    <t>W1RD2-060R</t>
    <phoneticPr fontId="1" type="noConversion"/>
  </si>
  <si>
    <t>右后门钣金总成检查</t>
    <phoneticPr fontId="14" type="noConversion"/>
  </si>
  <si>
    <t>W1FL-020</t>
    <phoneticPr fontId="14" type="noConversion"/>
  </si>
  <si>
    <t>CO2焊#1</t>
    <phoneticPr fontId="1" type="noConversion"/>
  </si>
  <si>
    <t>CO2焊</t>
    <phoneticPr fontId="6" type="noConversion"/>
  </si>
  <si>
    <t>W1FL-030</t>
    <phoneticPr fontId="14" type="noConversion"/>
  </si>
  <si>
    <t>CO2焊#2</t>
    <phoneticPr fontId="1" type="noConversion"/>
  </si>
  <si>
    <t>W1FL-060</t>
    <phoneticPr fontId="14" type="noConversion"/>
  </si>
  <si>
    <t>打磨</t>
    <phoneticPr fontId="14" type="noConversion"/>
  </si>
  <si>
    <t>装调线</t>
    <phoneticPr fontId="1" type="noConversion"/>
  </si>
  <si>
    <t>W1FL-070</t>
    <phoneticPr fontId="14" type="noConversion"/>
  </si>
  <si>
    <t>小件安装#1</t>
    <phoneticPr fontId="14" type="noConversion"/>
  </si>
  <si>
    <t>W1FL-080</t>
    <phoneticPr fontId="14" type="noConversion"/>
  </si>
  <si>
    <t>小件安装#2</t>
    <phoneticPr fontId="1" type="noConversion"/>
  </si>
  <si>
    <t>W1FL-090</t>
    <phoneticPr fontId="14" type="noConversion"/>
  </si>
  <si>
    <t>后背门安装</t>
    <phoneticPr fontId="14" type="noConversion"/>
  </si>
  <si>
    <t>W1FL-100</t>
    <phoneticPr fontId="14" type="noConversion"/>
  </si>
  <si>
    <t>后门钣金总成安装</t>
    <phoneticPr fontId="14" type="noConversion"/>
  </si>
  <si>
    <t>W1FL-110</t>
    <phoneticPr fontId="14" type="noConversion"/>
  </si>
  <si>
    <t>前门钣金总成安装</t>
    <phoneticPr fontId="14" type="noConversion"/>
  </si>
  <si>
    <t>W1FL-120</t>
    <phoneticPr fontId="14" type="noConversion"/>
  </si>
  <si>
    <t>翼子板安装</t>
    <phoneticPr fontId="14" type="noConversion"/>
  </si>
  <si>
    <t>W1FL-130</t>
    <phoneticPr fontId="14" type="noConversion"/>
  </si>
  <si>
    <t>机盖安装</t>
    <phoneticPr fontId="14" type="noConversion"/>
  </si>
  <si>
    <t>W1FL-140</t>
    <phoneticPr fontId="14" type="noConversion"/>
  </si>
  <si>
    <t>精调</t>
    <phoneticPr fontId="14" type="noConversion"/>
  </si>
  <si>
    <t>W1FL-150</t>
    <phoneticPr fontId="14" type="noConversion"/>
  </si>
  <si>
    <t>出车检查</t>
    <phoneticPr fontId="14" type="noConversion"/>
  </si>
  <si>
    <t>W1FL-210</t>
    <phoneticPr fontId="14" type="noConversion"/>
  </si>
  <si>
    <t>顶盖外观检查</t>
    <phoneticPr fontId="14" type="noConversion"/>
  </si>
  <si>
    <t>最终线</t>
    <phoneticPr fontId="1" type="noConversion"/>
  </si>
  <si>
    <t>W1FL-220</t>
    <phoneticPr fontId="14" type="noConversion"/>
  </si>
  <si>
    <t>检查#1</t>
    <phoneticPr fontId="14" type="noConversion"/>
  </si>
  <si>
    <t>W1FL-230</t>
    <phoneticPr fontId="14" type="noConversion"/>
  </si>
  <si>
    <t>检查#2</t>
    <phoneticPr fontId="14" type="noConversion"/>
  </si>
  <si>
    <t>W1FL-240</t>
    <phoneticPr fontId="14" type="noConversion"/>
  </si>
  <si>
    <t>返修#1</t>
    <phoneticPr fontId="14" type="noConversion"/>
  </si>
  <si>
    <t>W1FL-250</t>
    <phoneticPr fontId="14" type="noConversion"/>
  </si>
  <si>
    <t>返修#2</t>
    <phoneticPr fontId="14" type="noConversion"/>
  </si>
  <si>
    <t>W1FL-270</t>
    <phoneticPr fontId="14" type="noConversion"/>
  </si>
  <si>
    <t>清理</t>
    <phoneticPr fontId="14" type="noConversion"/>
  </si>
  <si>
    <t>W1FL-280</t>
    <phoneticPr fontId="14" type="noConversion"/>
  </si>
  <si>
    <t>终检</t>
    <phoneticPr fontId="14" type="noConversion"/>
  </si>
  <si>
    <t>W1FL-310</t>
    <phoneticPr fontId="14" type="noConversion"/>
  </si>
  <si>
    <t>大物返修</t>
    <phoneticPr fontId="14" type="noConversion"/>
  </si>
  <si>
    <t>W1WL-010</t>
    <phoneticPr fontId="1" type="noConversion"/>
  </si>
  <si>
    <t>电泳</t>
    <phoneticPr fontId="1" type="noConversion"/>
  </si>
  <si>
    <t>涂装外修</t>
    <phoneticPr fontId="14" type="noConversion"/>
  </si>
  <si>
    <t>W1WL-020</t>
    <phoneticPr fontId="1" type="noConversion"/>
  </si>
  <si>
    <t>中涂</t>
    <phoneticPr fontId="1" type="noConversion"/>
  </si>
  <si>
    <t>W1WL-030</t>
    <phoneticPr fontId="1" type="noConversion"/>
  </si>
  <si>
    <t>四门调整</t>
    <phoneticPr fontId="1" type="noConversion"/>
  </si>
  <si>
    <t>总装外修</t>
    <phoneticPr fontId="1" type="noConversion"/>
  </si>
  <si>
    <t>W1WL-040</t>
    <phoneticPr fontId="1" type="noConversion"/>
  </si>
  <si>
    <t>线上返修</t>
    <phoneticPr fontId="1" type="noConversion"/>
  </si>
  <si>
    <t>W1WL-050</t>
    <phoneticPr fontId="1" type="noConversion"/>
  </si>
  <si>
    <t>线下返修</t>
    <phoneticPr fontId="1" type="noConversion"/>
  </si>
  <si>
    <t>W1WL-060</t>
    <phoneticPr fontId="1" type="noConversion"/>
  </si>
  <si>
    <t>PDI返修</t>
    <phoneticPr fontId="1" type="noConversion"/>
  </si>
  <si>
    <t>W1ER3-030</t>
  </si>
  <si>
    <t>W1ER3-050</t>
  </si>
  <si>
    <t>W1UB-030</t>
  </si>
  <si>
    <t>W1UB-050</t>
  </si>
  <si>
    <t>W1UB-070</t>
  </si>
  <si>
    <t>W1BS1-040L</t>
  </si>
  <si>
    <t>W1BS1-040R</t>
  </si>
  <si>
    <t>W1BS1-050L</t>
  </si>
  <si>
    <t>W1BS1-050R</t>
  </si>
  <si>
    <t>W1RA3-010</t>
  </si>
  <si>
    <t>W1MB-110</t>
  </si>
  <si>
    <t>W1MB-200</t>
  </si>
  <si>
    <t>W1RD2-030L</t>
  </si>
  <si>
    <t>W1FD1-010R</t>
  </si>
  <si>
    <t>W1FD2-040R</t>
  </si>
  <si>
    <t>W1RD1-010R</t>
  </si>
  <si>
    <t>W1RD2-030R</t>
  </si>
  <si>
    <t>W1RR4-010L</t>
  </si>
  <si>
    <t>W1RR4-010R</t>
  </si>
  <si>
    <t>W1RR4-020L</t>
  </si>
  <si>
    <t>W1RR4-020R</t>
  </si>
  <si>
    <t>W1HP4-010</t>
  </si>
  <si>
    <t>W1DA4-010</t>
  </si>
  <si>
    <t>低配</t>
  </si>
  <si>
    <t>高配</t>
  </si>
  <si>
    <t>高低配置</t>
    <phoneticPr fontId="1" type="noConversion"/>
  </si>
  <si>
    <t>涂胶直径</t>
    <phoneticPr fontId="1" type="noConversion"/>
  </si>
  <si>
    <t>涂胶长度</t>
    <phoneticPr fontId="1" type="noConversion"/>
  </si>
  <si>
    <t>是否有辅具或涂胶导向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</si>
</sst>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1"/>
      <color indexed="8"/>
      <name val="宋体"/>
      <family val="3"/>
      <charset val="134"/>
    </font>
    <font>
      <sz val="11"/>
      <color theme="1"/>
      <name val="Wingdings 2"/>
      <family val="1"/>
      <charset val="2"/>
    </font>
    <font>
      <sz val="11"/>
      <color theme="1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sz val="9"/>
      <name val="宋体"/>
      <family val="3"/>
      <charset val="134"/>
    </font>
    <font>
      <sz val="9"/>
      <name val="宋体"/>
      <family val="3"/>
      <charset val="134"/>
    </font>
    <font>
      <sz val="11"/>
      <color theme="1"/>
      <name val="宋体"/>
      <family val="2"/>
    </font>
    <font>
      <sz val="11"/>
      <color rgb="FFFF0000"/>
      <name val="Wingdings 2"/>
      <family val="1"/>
      <charset val="2"/>
    </font>
    <font>
      <sz val="11"/>
      <color rgb="FFFF0000"/>
      <name val="宋体"/>
      <family val="3"/>
      <charset val="134"/>
    </font>
    <font>
      <sz val="11"/>
      <color indexed="81"/>
      <name val="宋体"/>
      <family val="3"/>
      <charset val="134"/>
    </font>
    <font>
      <sz val="11"/>
      <color theme="1"/>
      <name val="宋体"/>
      <family val="2"/>
      <scheme val="minor"/>
    </font>
    <font>
      <sz val="11"/>
      <name val="宋体"/>
      <family val="3"/>
      <charset val="134"/>
      <scheme val="minor"/>
    </font>
    <font>
      <sz val="9"/>
      <name val="宋体"/>
      <family val="2"/>
      <charset val="134"/>
      <scheme val="minor"/>
    </font>
    <font>
      <b/>
      <sz val="11"/>
      <name val="宋体"/>
      <family val="3"/>
      <charset val="134"/>
      <scheme val="minor"/>
    </font>
    <font>
      <sz val="12"/>
      <name val="宋体"/>
      <family val="3"/>
      <charset val="134"/>
    </font>
    <font>
      <sz val="8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4">
    <xf numFmtId="0" fontId="0" fillId="0" borderId="0"/>
    <xf numFmtId="0" fontId="2" fillId="0" borderId="0">
      <alignment vertical="center"/>
    </xf>
    <xf numFmtId="0" fontId="12" fillId="0" borderId="0"/>
    <xf numFmtId="0" fontId="16" fillId="0" borderId="0"/>
  </cellStyleXfs>
  <cellXfs count="22">
    <xf numFmtId="0" fontId="0" fillId="0" borderId="0" xfId="0"/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0" fillId="0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13" fillId="0" borderId="2" xfId="2" applyFont="1" applyFill="1" applyBorder="1" applyAlignment="1">
      <alignment horizontal="center" vertical="center"/>
    </xf>
    <xf numFmtId="0" fontId="1" fillId="0" borderId="1" xfId="2" applyFont="1" applyFill="1" applyBorder="1" applyAlignment="1">
      <alignment horizontal="center" vertical="center"/>
    </xf>
    <xf numFmtId="0" fontId="15" fillId="0" borderId="1" xfId="2" applyFont="1" applyFill="1" applyBorder="1" applyAlignment="1">
      <alignment vertical="center" wrapText="1"/>
    </xf>
    <xf numFmtId="0" fontId="1" fillId="0" borderId="1" xfId="3" applyFont="1" applyFill="1" applyBorder="1" applyAlignment="1">
      <alignment horizontal="center" vertical="center" wrapText="1"/>
    </xf>
    <xf numFmtId="0" fontId="1" fillId="0" borderId="1" xfId="2" applyNumberFormat="1" applyFont="1" applyFill="1" applyBorder="1" applyAlignment="1">
      <alignment horizontal="center" vertical="center"/>
    </xf>
    <xf numFmtId="0" fontId="1" fillId="0" borderId="1" xfId="2" applyFont="1" applyFill="1" applyBorder="1" applyAlignment="1">
      <alignment horizontal="center" vertical="center" wrapText="1"/>
    </xf>
    <xf numFmtId="0" fontId="1" fillId="0" borderId="1" xfId="2" applyNumberFormat="1" applyFont="1" applyFill="1" applyBorder="1" applyAlignment="1">
      <alignment horizontal="center" vertical="center" wrapText="1"/>
    </xf>
    <xf numFmtId="0" fontId="17" fillId="0" borderId="1" xfId="2" applyFont="1" applyFill="1" applyBorder="1" applyAlignment="1">
      <alignment horizontal="center" vertical="center" wrapText="1"/>
    </xf>
    <xf numFmtId="0" fontId="15" fillId="0" borderId="1" xfId="2" applyFont="1" applyFill="1" applyBorder="1" applyAlignment="1">
      <alignment vertical="center"/>
    </xf>
    <xf numFmtId="0" fontId="13" fillId="0" borderId="0" xfId="2" applyFont="1" applyFill="1"/>
  </cellXfs>
  <cellStyles count="4">
    <cellStyle name="常规" xfId="0" builtinId="0"/>
    <cellStyle name="常规 11" xfId="2"/>
    <cellStyle name="常规 2 4" xfId="3"/>
    <cellStyle name="常规 7" xfId="1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emf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wmf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wmf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emf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emf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emf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247650</xdr:colOff>
      <xdr:row>1</xdr:row>
      <xdr:rowOff>95251</xdr:rowOff>
    </xdr:from>
    <xdr:to>
      <xdr:col>6</xdr:col>
      <xdr:colOff>1218754</xdr:colOff>
      <xdr:row>1</xdr:row>
      <xdr:rowOff>1047751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0325" y="971551"/>
          <a:ext cx="971104" cy="952500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2</xdr:row>
      <xdr:rowOff>152399</xdr:rowOff>
    </xdr:from>
    <xdr:to>
      <xdr:col>7</xdr:col>
      <xdr:colOff>0</xdr:colOff>
      <xdr:row>2</xdr:row>
      <xdr:rowOff>1103670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8400" y="2171699"/>
          <a:ext cx="1228725" cy="951271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3</xdr:row>
      <xdr:rowOff>133351</xdr:rowOff>
    </xdr:from>
    <xdr:to>
      <xdr:col>7</xdr:col>
      <xdr:colOff>0</xdr:colOff>
      <xdr:row>3</xdr:row>
      <xdr:rowOff>1050741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8875" y="3295651"/>
          <a:ext cx="1238250" cy="91739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4</xdr:row>
      <xdr:rowOff>171450</xdr:rowOff>
    </xdr:from>
    <xdr:to>
      <xdr:col>7</xdr:col>
      <xdr:colOff>4503</xdr:colOff>
      <xdr:row>4</xdr:row>
      <xdr:rowOff>1085850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76975" y="4476750"/>
          <a:ext cx="1212273" cy="914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5</xdr:row>
      <xdr:rowOff>152400</xdr:rowOff>
    </xdr:from>
    <xdr:to>
      <xdr:col>7</xdr:col>
      <xdr:colOff>0</xdr:colOff>
      <xdr:row>5</xdr:row>
      <xdr:rowOff>1067693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05550" y="5600700"/>
          <a:ext cx="1171575" cy="915293"/>
        </a:xfrm>
        <a:prstGeom prst="rect">
          <a:avLst/>
        </a:prstGeom>
      </xdr:spPr>
    </xdr:pic>
    <xdr:clientData/>
  </xdr:twoCellAnchor>
  <xdr:twoCellAnchor editAs="oneCell">
    <xdr:from>
      <xdr:col>6</xdr:col>
      <xdr:colOff>83343</xdr:colOff>
      <xdr:row>6</xdr:row>
      <xdr:rowOff>166688</xdr:rowOff>
    </xdr:from>
    <xdr:to>
      <xdr:col>6</xdr:col>
      <xdr:colOff>1313815</xdr:colOff>
      <xdr:row>6</xdr:row>
      <xdr:rowOff>1012032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6018" y="6757988"/>
          <a:ext cx="1230472" cy="845344"/>
        </a:xfrm>
        <a:prstGeom prst="rect">
          <a:avLst/>
        </a:prstGeom>
      </xdr:spPr>
    </xdr:pic>
    <xdr:clientData/>
  </xdr:twoCellAnchor>
  <xdr:twoCellAnchor editAs="oneCell">
    <xdr:from>
      <xdr:col>6</xdr:col>
      <xdr:colOff>154783</xdr:colOff>
      <xdr:row>7</xdr:row>
      <xdr:rowOff>47626</xdr:rowOff>
    </xdr:from>
    <xdr:to>
      <xdr:col>6</xdr:col>
      <xdr:colOff>1300823</xdr:colOff>
      <xdr:row>7</xdr:row>
      <xdr:rowOff>1083470</xdr:rowOff>
    </xdr:to>
    <xdr:pic>
      <xdr:nvPicPr>
        <xdr:cNvPr id="115" name="图片 114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17458" y="7781926"/>
          <a:ext cx="1146040" cy="1035844"/>
        </a:xfrm>
        <a:prstGeom prst="rect">
          <a:avLst/>
        </a:prstGeom>
      </xdr:spPr>
    </xdr:pic>
    <xdr:clientData/>
  </xdr:twoCellAnchor>
  <xdr:twoCellAnchor editAs="oneCell">
    <xdr:from>
      <xdr:col>6</xdr:col>
      <xdr:colOff>154781</xdr:colOff>
      <xdr:row>8</xdr:row>
      <xdr:rowOff>83345</xdr:rowOff>
    </xdr:from>
    <xdr:to>
      <xdr:col>7</xdr:col>
      <xdr:colOff>3565</xdr:colOff>
      <xdr:row>8</xdr:row>
      <xdr:rowOff>1119189</xdr:rowOff>
    </xdr:to>
    <xdr:pic>
      <xdr:nvPicPr>
        <xdr:cNvPr id="116" name="图片 115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17456" y="8960645"/>
          <a:ext cx="1231814" cy="1035844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166688</xdr:colOff>
      <xdr:row>9</xdr:row>
      <xdr:rowOff>83344</xdr:rowOff>
    </xdr:from>
    <xdr:to>
      <xdr:col>6</xdr:col>
      <xdr:colOff>1225522</xdr:colOff>
      <xdr:row>9</xdr:row>
      <xdr:rowOff>881063</xdr:rowOff>
    </xdr:to>
    <xdr:pic>
      <xdr:nvPicPr>
        <xdr:cNvPr id="117" name="图片 116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9363" y="10103644"/>
          <a:ext cx="1058834" cy="797719"/>
        </a:xfrm>
        <a:prstGeom prst="rect">
          <a:avLst/>
        </a:prstGeom>
      </xdr:spPr>
    </xdr:pic>
    <xdr:clientData/>
  </xdr:twoCellAnchor>
  <xdr:twoCellAnchor editAs="oneCell">
    <xdr:from>
      <xdr:col>6</xdr:col>
      <xdr:colOff>130968</xdr:colOff>
      <xdr:row>10</xdr:row>
      <xdr:rowOff>95251</xdr:rowOff>
    </xdr:from>
    <xdr:to>
      <xdr:col>7</xdr:col>
      <xdr:colOff>3141</xdr:colOff>
      <xdr:row>10</xdr:row>
      <xdr:rowOff>1095376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93643" y="11258551"/>
          <a:ext cx="1239963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11</xdr:row>
      <xdr:rowOff>238125</xdr:rowOff>
    </xdr:from>
    <xdr:to>
      <xdr:col>7</xdr:col>
      <xdr:colOff>1394</xdr:colOff>
      <xdr:row>11</xdr:row>
      <xdr:rowOff>1009082</xdr:rowOff>
    </xdr:to>
    <xdr:pic>
      <xdr:nvPicPr>
        <xdr:cNvPr id="119" name="图片 118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57925" y="12544425"/>
          <a:ext cx="1273934" cy="770957"/>
        </a:xfrm>
        <a:prstGeom prst="rect">
          <a:avLst/>
        </a:prstGeom>
      </xdr:spPr>
    </xdr:pic>
    <xdr:clientData/>
  </xdr:twoCellAnchor>
  <xdr:twoCellAnchor editAs="oneCell">
    <xdr:from>
      <xdr:col>6</xdr:col>
      <xdr:colOff>35719</xdr:colOff>
      <xdr:row>12</xdr:row>
      <xdr:rowOff>83345</xdr:rowOff>
    </xdr:from>
    <xdr:to>
      <xdr:col>7</xdr:col>
      <xdr:colOff>2435</xdr:colOff>
      <xdr:row>12</xdr:row>
      <xdr:rowOff>1095377</xdr:rowOff>
    </xdr:to>
    <xdr:pic>
      <xdr:nvPicPr>
        <xdr:cNvPr id="120" name="图片 11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98394" y="13532645"/>
          <a:ext cx="1326886" cy="1012032"/>
        </a:xfrm>
        <a:prstGeom prst="rect">
          <a:avLst/>
        </a:prstGeom>
      </xdr:spPr>
    </xdr:pic>
    <xdr:clientData/>
  </xdr:twoCellAnchor>
  <xdr:twoCellAnchor editAs="oneCell">
    <xdr:from>
      <xdr:col>6</xdr:col>
      <xdr:colOff>130968</xdr:colOff>
      <xdr:row>13</xdr:row>
      <xdr:rowOff>107158</xdr:rowOff>
    </xdr:from>
    <xdr:to>
      <xdr:col>7</xdr:col>
      <xdr:colOff>6669</xdr:colOff>
      <xdr:row>13</xdr:row>
      <xdr:rowOff>1085940</xdr:rowOff>
    </xdr:to>
    <xdr:pic>
      <xdr:nvPicPr>
        <xdr:cNvPr id="121" name="图片 120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93643" y="14699458"/>
          <a:ext cx="1273971" cy="978782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14</xdr:row>
      <xdr:rowOff>130968</xdr:rowOff>
    </xdr:from>
    <xdr:to>
      <xdr:col>7</xdr:col>
      <xdr:colOff>6179</xdr:colOff>
      <xdr:row>14</xdr:row>
      <xdr:rowOff>1023937</xdr:rowOff>
    </xdr:to>
    <xdr:pic>
      <xdr:nvPicPr>
        <xdr:cNvPr id="122" name="图片 1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05550" y="15866268"/>
          <a:ext cx="1177754" cy="892969"/>
        </a:xfrm>
        <a:prstGeom prst="rect">
          <a:avLst/>
        </a:prstGeom>
      </xdr:spPr>
    </xdr:pic>
    <xdr:clientData/>
  </xdr:twoCellAnchor>
  <xdr:twoCellAnchor editAs="oneCell">
    <xdr:from>
      <xdr:col>6</xdr:col>
      <xdr:colOff>154781</xdr:colOff>
      <xdr:row>15</xdr:row>
      <xdr:rowOff>130970</xdr:rowOff>
    </xdr:from>
    <xdr:to>
      <xdr:col>7</xdr:col>
      <xdr:colOff>2182</xdr:colOff>
      <xdr:row>15</xdr:row>
      <xdr:rowOff>1059658</xdr:rowOff>
    </xdr:to>
    <xdr:pic>
      <xdr:nvPicPr>
        <xdr:cNvPr id="123" name="图片 122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17456" y="17009270"/>
          <a:ext cx="1177091" cy="928688"/>
        </a:xfrm>
        <a:prstGeom prst="rect">
          <a:avLst/>
        </a:prstGeom>
      </xdr:spPr>
    </xdr:pic>
    <xdr:clientData/>
  </xdr:twoCellAnchor>
  <xdr:twoCellAnchor editAs="oneCell">
    <xdr:from>
      <xdr:col>6</xdr:col>
      <xdr:colOff>107157</xdr:colOff>
      <xdr:row>16</xdr:row>
      <xdr:rowOff>190501</xdr:rowOff>
    </xdr:from>
    <xdr:to>
      <xdr:col>7</xdr:col>
      <xdr:colOff>3496</xdr:colOff>
      <xdr:row>16</xdr:row>
      <xdr:rowOff>916783</xdr:rowOff>
    </xdr:to>
    <xdr:pic>
      <xdr:nvPicPr>
        <xdr:cNvPr id="124" name="图片 123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69832" y="18211801"/>
          <a:ext cx="1233649" cy="726282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166687</xdr:colOff>
      <xdr:row>17</xdr:row>
      <xdr:rowOff>107156</xdr:rowOff>
    </xdr:from>
    <xdr:to>
      <xdr:col>6</xdr:col>
      <xdr:colOff>1238250</xdr:colOff>
      <xdr:row>17</xdr:row>
      <xdr:rowOff>1075370</xdr:rowOff>
    </xdr:to>
    <xdr:pic>
      <xdr:nvPicPr>
        <xdr:cNvPr id="125" name="图片 124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9362" y="19271456"/>
          <a:ext cx="1071563" cy="968214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19</xdr:row>
      <xdr:rowOff>119063</xdr:rowOff>
    </xdr:from>
    <xdr:to>
      <xdr:col>6</xdr:col>
      <xdr:colOff>1273969</xdr:colOff>
      <xdr:row>19</xdr:row>
      <xdr:rowOff>1057295</xdr:rowOff>
    </xdr:to>
    <xdr:pic>
      <xdr:nvPicPr>
        <xdr:cNvPr id="126" name="图片 125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3175" y="21569363"/>
          <a:ext cx="1083469" cy="938232"/>
        </a:xfrm>
        <a:prstGeom prst="rect">
          <a:avLst/>
        </a:prstGeom>
      </xdr:spPr>
    </xdr:pic>
    <xdr:clientData/>
  </xdr:twoCellAnchor>
  <xdr:twoCellAnchor editAs="oneCell">
    <xdr:from>
      <xdr:col>6</xdr:col>
      <xdr:colOff>178595</xdr:colOff>
      <xdr:row>18</xdr:row>
      <xdr:rowOff>131535</xdr:rowOff>
    </xdr:from>
    <xdr:to>
      <xdr:col>6</xdr:col>
      <xdr:colOff>1238251</xdr:colOff>
      <xdr:row>18</xdr:row>
      <xdr:rowOff>1044469</xdr:rowOff>
    </xdr:to>
    <xdr:pic>
      <xdr:nvPicPr>
        <xdr:cNvPr id="127" name="图片 126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41270" y="20438835"/>
          <a:ext cx="1059656" cy="912934"/>
        </a:xfrm>
        <a:prstGeom prst="rect">
          <a:avLst/>
        </a:prstGeom>
      </xdr:spPr>
    </xdr:pic>
    <xdr:clientData/>
  </xdr:twoCellAnchor>
  <xdr:twoCellAnchor editAs="oneCell">
    <xdr:from>
      <xdr:col>6</xdr:col>
      <xdr:colOff>154782</xdr:colOff>
      <xdr:row>20</xdr:row>
      <xdr:rowOff>67858</xdr:rowOff>
    </xdr:from>
    <xdr:to>
      <xdr:col>7</xdr:col>
      <xdr:colOff>3048</xdr:colOff>
      <xdr:row>20</xdr:row>
      <xdr:rowOff>1059657</xdr:rowOff>
    </xdr:to>
    <xdr:pic>
      <xdr:nvPicPr>
        <xdr:cNvPr id="128" name="图片 127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17457" y="22661158"/>
          <a:ext cx="1162716" cy="991799"/>
        </a:xfrm>
        <a:prstGeom prst="rect">
          <a:avLst/>
        </a:prstGeom>
      </xdr:spPr>
    </xdr:pic>
    <xdr:clientData/>
  </xdr:twoCellAnchor>
  <xdr:twoCellAnchor editAs="oneCell">
    <xdr:from>
      <xdr:col>6</xdr:col>
      <xdr:colOff>299356</xdr:colOff>
      <xdr:row>21</xdr:row>
      <xdr:rowOff>116228</xdr:rowOff>
    </xdr:from>
    <xdr:to>
      <xdr:col>6</xdr:col>
      <xdr:colOff>1115785</xdr:colOff>
      <xdr:row>21</xdr:row>
      <xdr:rowOff>1036776</xdr:rowOff>
    </xdr:to>
    <xdr:pic>
      <xdr:nvPicPr>
        <xdr:cNvPr id="129" name="图片 128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62031" y="23852528"/>
          <a:ext cx="816429" cy="920548"/>
        </a:xfrm>
        <a:prstGeom prst="rect">
          <a:avLst/>
        </a:prstGeom>
      </xdr:spPr>
    </xdr:pic>
    <xdr:clientData/>
  </xdr:twoCellAnchor>
  <xdr:twoCellAnchor editAs="oneCell">
    <xdr:from>
      <xdr:col>6</xdr:col>
      <xdr:colOff>81643</xdr:colOff>
      <xdr:row>22</xdr:row>
      <xdr:rowOff>221031</xdr:rowOff>
    </xdr:from>
    <xdr:to>
      <xdr:col>7</xdr:col>
      <xdr:colOff>5443</xdr:colOff>
      <xdr:row>22</xdr:row>
      <xdr:rowOff>971997</xdr:rowOff>
    </xdr:to>
    <xdr:pic>
      <xdr:nvPicPr>
        <xdr:cNvPr id="130" name="图片 129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4318" y="25100331"/>
          <a:ext cx="1238250" cy="750966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108857</xdr:colOff>
      <xdr:row>23</xdr:row>
      <xdr:rowOff>73371</xdr:rowOff>
    </xdr:from>
    <xdr:to>
      <xdr:col>7</xdr:col>
      <xdr:colOff>4899</xdr:colOff>
      <xdr:row>23</xdr:row>
      <xdr:rowOff>987237</xdr:rowOff>
    </xdr:to>
    <xdr:pic>
      <xdr:nvPicPr>
        <xdr:cNvPr id="131" name="图片 130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71532" y="26095671"/>
          <a:ext cx="1279072" cy="913866"/>
        </a:xfrm>
        <a:prstGeom prst="rect">
          <a:avLst/>
        </a:prstGeom>
      </xdr:spPr>
    </xdr:pic>
    <xdr:clientData/>
  </xdr:twoCellAnchor>
  <xdr:twoCellAnchor editAs="oneCell">
    <xdr:from>
      <xdr:col>6</xdr:col>
      <xdr:colOff>204107</xdr:colOff>
      <xdr:row>24</xdr:row>
      <xdr:rowOff>258536</xdr:rowOff>
    </xdr:from>
    <xdr:to>
      <xdr:col>6</xdr:col>
      <xdr:colOff>1218544</xdr:colOff>
      <xdr:row>24</xdr:row>
      <xdr:rowOff>1034143</xdr:rowOff>
    </xdr:to>
    <xdr:pic>
      <xdr:nvPicPr>
        <xdr:cNvPr id="132" name="图片 131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66782" y="27423836"/>
          <a:ext cx="1014437" cy="775607"/>
        </a:xfrm>
        <a:prstGeom prst="rect">
          <a:avLst/>
        </a:prstGeom>
      </xdr:spPr>
    </xdr:pic>
    <xdr:clientData/>
  </xdr:twoCellAnchor>
  <xdr:twoCellAnchor editAs="oneCell">
    <xdr:from>
      <xdr:col>6</xdr:col>
      <xdr:colOff>122465</xdr:colOff>
      <xdr:row>25</xdr:row>
      <xdr:rowOff>529800</xdr:rowOff>
    </xdr:from>
    <xdr:to>
      <xdr:col>6</xdr:col>
      <xdr:colOff>1306286</xdr:colOff>
      <xdr:row>25</xdr:row>
      <xdr:rowOff>828547</xdr:rowOff>
    </xdr:to>
    <xdr:pic>
      <xdr:nvPicPr>
        <xdr:cNvPr id="133" name="图片 132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85140" y="28838100"/>
          <a:ext cx="1183821" cy="298747"/>
        </a:xfrm>
        <a:prstGeom prst="rect">
          <a:avLst/>
        </a:prstGeom>
      </xdr:spPr>
    </xdr:pic>
    <xdr:clientData/>
  </xdr:twoCellAnchor>
  <xdr:twoCellAnchor editAs="oneCell">
    <xdr:from>
      <xdr:col>6</xdr:col>
      <xdr:colOff>163286</xdr:colOff>
      <xdr:row>26</xdr:row>
      <xdr:rowOff>141863</xdr:rowOff>
    </xdr:from>
    <xdr:to>
      <xdr:col>7</xdr:col>
      <xdr:colOff>6531</xdr:colOff>
      <xdr:row>26</xdr:row>
      <xdr:rowOff>1079786</xdr:rowOff>
    </xdr:to>
    <xdr:pic>
      <xdr:nvPicPr>
        <xdr:cNvPr id="134" name="图片 133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5961" y="29593163"/>
          <a:ext cx="1211035" cy="937923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27</xdr:row>
      <xdr:rowOff>47625</xdr:rowOff>
    </xdr:from>
    <xdr:to>
      <xdr:col>6</xdr:col>
      <xdr:colOff>1266825</xdr:colOff>
      <xdr:row>27</xdr:row>
      <xdr:rowOff>1095375</xdr:rowOff>
    </xdr:to>
    <xdr:pic>
      <xdr:nvPicPr>
        <xdr:cNvPr id="28" name="图片 12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00625" y="923925"/>
          <a:ext cx="1123950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66675</xdr:colOff>
      <xdr:row>28</xdr:row>
      <xdr:rowOff>28575</xdr:rowOff>
    </xdr:from>
    <xdr:to>
      <xdr:col>6</xdr:col>
      <xdr:colOff>1219200</xdr:colOff>
      <xdr:row>28</xdr:row>
      <xdr:rowOff>1057275</xdr:rowOff>
    </xdr:to>
    <xdr:pic>
      <xdr:nvPicPr>
        <xdr:cNvPr id="29" name="图片 13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24425" y="2047875"/>
          <a:ext cx="1152525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171450</xdr:colOff>
      <xdr:row>29</xdr:row>
      <xdr:rowOff>171450</xdr:rowOff>
    </xdr:from>
    <xdr:to>
      <xdr:col>6</xdr:col>
      <xdr:colOff>1333500</xdr:colOff>
      <xdr:row>29</xdr:row>
      <xdr:rowOff>1057275</xdr:rowOff>
    </xdr:to>
    <xdr:grpSp>
      <xdr:nvGrpSpPr>
        <xdr:cNvPr id="30" name="组合 17"/>
        <xdr:cNvGrpSpPr>
          <a:grpSpLocks/>
        </xdr:cNvGrpSpPr>
      </xdr:nvGrpSpPr>
      <xdr:grpSpPr bwMode="auto">
        <a:xfrm>
          <a:off x="8915400" y="32642175"/>
          <a:ext cx="1146810" cy="885825"/>
          <a:chOff x="4863353" y="3171265"/>
          <a:chExt cx="3830232" cy="1923802"/>
        </a:xfrm>
      </xdr:grpSpPr>
      <xdr:pic>
        <xdr:nvPicPr>
          <xdr:cNvPr id="31" name="图片 41"/>
          <xdr:cNvPicPr>
            <a:picLocks noChangeAspect="1" noChangeArrowheads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4863353" y="3171265"/>
            <a:ext cx="3830232" cy="192380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cxnSp macro="">
        <xdr:nvCxnSpPr>
          <xdr:cNvPr id="32" name="直接连接符 31">
            <a:extLst>
              <a:ext uri="{FF2B5EF4-FFF2-40B4-BE49-F238E27FC236}"/>
            </a:extLst>
          </xdr:cNvPr>
          <xdr:cNvCxnSpPr/>
        </xdr:nvCxnSpPr>
        <xdr:spPr bwMode="auto">
          <a:xfrm flipV="1">
            <a:off x="5334283" y="3233323"/>
            <a:ext cx="2919767" cy="41372"/>
          </a:xfrm>
          <a:prstGeom prst="line">
            <a:avLst/>
          </a:prstGeom>
          <a:ln>
            <a:solidFill>
              <a:srgbClr val="FFFF00"/>
            </a:solidFill>
          </a:ln>
        </xdr:spPr>
        <xdr:style>
          <a:lnRef idx="2">
            <a:schemeClr val="dk1"/>
          </a:lnRef>
          <a:fillRef idx="0">
            <a:schemeClr val="dk1"/>
          </a:fillRef>
          <a:effectRef idx="1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76200</xdr:colOff>
      <xdr:row>30</xdr:row>
      <xdr:rowOff>371475</xdr:rowOff>
    </xdr:from>
    <xdr:to>
      <xdr:col>6</xdr:col>
      <xdr:colOff>1381125</xdr:colOff>
      <xdr:row>30</xdr:row>
      <xdr:rowOff>723900</xdr:rowOff>
    </xdr:to>
    <xdr:grpSp>
      <xdr:nvGrpSpPr>
        <xdr:cNvPr id="33" name="组合 20"/>
        <xdr:cNvGrpSpPr>
          <a:grpSpLocks/>
        </xdr:cNvGrpSpPr>
      </xdr:nvGrpSpPr>
      <xdr:grpSpPr bwMode="auto">
        <a:xfrm>
          <a:off x="8820150" y="33985200"/>
          <a:ext cx="1243965" cy="352425"/>
          <a:chOff x="4863353" y="4314265"/>
          <a:chExt cx="3706411" cy="498862"/>
        </a:xfrm>
      </xdr:grpSpPr>
      <xdr:pic>
        <xdr:nvPicPr>
          <xdr:cNvPr id="34" name="图片 40"/>
          <xdr:cNvPicPr>
            <a:picLocks noChangeAspect="1" noChangeArrowheads="1"/>
          </xdr:cNvPicPr>
        </xdr:nvPicPr>
        <xdr:blipFill>
          <a:blip xmlns:r="http://schemas.openxmlformats.org/officeDocument/2006/relationships" r:embed="rId30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4863353" y="4314265"/>
            <a:ext cx="3706411" cy="498862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cxnSp macro="">
        <xdr:nvCxnSpPr>
          <xdr:cNvPr id="35" name="直接连接符 34">
            <a:extLst>
              <a:ext uri="{FF2B5EF4-FFF2-40B4-BE49-F238E27FC236}"/>
            </a:extLst>
          </xdr:cNvPr>
          <xdr:cNvCxnSpPr/>
        </xdr:nvCxnSpPr>
        <xdr:spPr bwMode="auto">
          <a:xfrm>
            <a:off x="4890407" y="4368196"/>
            <a:ext cx="3598195" cy="0"/>
          </a:xfrm>
          <a:prstGeom prst="line">
            <a:avLst/>
          </a:prstGeom>
          <a:ln w="38100">
            <a:solidFill>
              <a:srgbClr val="FFFF00"/>
            </a:solidFill>
          </a:ln>
        </xdr:spPr>
        <xdr:style>
          <a:lnRef idx="2">
            <a:schemeClr val="dk1"/>
          </a:lnRef>
          <a:fillRef idx="0">
            <a:schemeClr val="dk1"/>
          </a:fillRef>
          <a:effectRef idx="1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85725</xdr:colOff>
      <xdr:row>31</xdr:row>
      <xdr:rowOff>123825</xdr:rowOff>
    </xdr:from>
    <xdr:to>
      <xdr:col>6</xdr:col>
      <xdr:colOff>1390650</xdr:colOff>
      <xdr:row>31</xdr:row>
      <xdr:rowOff>1076325</xdr:rowOff>
    </xdr:to>
    <xdr:pic>
      <xdr:nvPicPr>
        <xdr:cNvPr id="36" name="图片 39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43475" y="5572125"/>
          <a:ext cx="1304925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361950</xdr:colOff>
      <xdr:row>32</xdr:row>
      <xdr:rowOff>190500</xdr:rowOff>
    </xdr:from>
    <xdr:to>
      <xdr:col>6</xdr:col>
      <xdr:colOff>1076325</xdr:colOff>
      <xdr:row>32</xdr:row>
      <xdr:rowOff>1019175</xdr:rowOff>
    </xdr:to>
    <xdr:pic>
      <xdr:nvPicPr>
        <xdr:cNvPr id="3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219700" y="6781800"/>
          <a:ext cx="71437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361950</xdr:colOff>
      <xdr:row>33</xdr:row>
      <xdr:rowOff>180975</xdr:rowOff>
    </xdr:from>
    <xdr:to>
      <xdr:col>6</xdr:col>
      <xdr:colOff>1085850</xdr:colOff>
      <xdr:row>33</xdr:row>
      <xdr:rowOff>971550</xdr:rowOff>
    </xdr:to>
    <xdr:pic>
      <xdr:nvPicPr>
        <xdr:cNvPr id="3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219700" y="7915275"/>
          <a:ext cx="723900" cy="79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171450</xdr:colOff>
      <xdr:row>34</xdr:row>
      <xdr:rowOff>266700</xdr:rowOff>
    </xdr:from>
    <xdr:to>
      <xdr:col>6</xdr:col>
      <xdr:colOff>1219200</xdr:colOff>
      <xdr:row>34</xdr:row>
      <xdr:rowOff>857250</xdr:rowOff>
    </xdr:to>
    <xdr:pic>
      <xdr:nvPicPr>
        <xdr:cNvPr id="3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29200" y="9144000"/>
          <a:ext cx="10477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142875</xdr:colOff>
      <xdr:row>35</xdr:row>
      <xdr:rowOff>276225</xdr:rowOff>
    </xdr:from>
    <xdr:to>
      <xdr:col>7</xdr:col>
      <xdr:colOff>1905</xdr:colOff>
      <xdr:row>35</xdr:row>
      <xdr:rowOff>1028700</xdr:rowOff>
    </xdr:to>
    <xdr:pic>
      <xdr:nvPicPr>
        <xdr:cNvPr id="40" name="图片 25" descr="05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00625" y="10296525"/>
          <a:ext cx="11811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76200</xdr:colOff>
      <xdr:row>36</xdr:row>
      <xdr:rowOff>381000</xdr:rowOff>
    </xdr:from>
    <xdr:to>
      <xdr:col>6</xdr:col>
      <xdr:colOff>1323975</xdr:colOff>
      <xdr:row>36</xdr:row>
      <xdr:rowOff>800100</xdr:rowOff>
    </xdr:to>
    <xdr:pic>
      <xdr:nvPicPr>
        <xdr:cNvPr id="41" name="图片 26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33950" y="11544300"/>
          <a:ext cx="12477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438150</xdr:colOff>
      <xdr:row>38</xdr:row>
      <xdr:rowOff>209550</xdr:rowOff>
    </xdr:from>
    <xdr:to>
      <xdr:col>6</xdr:col>
      <xdr:colOff>1123950</xdr:colOff>
      <xdr:row>38</xdr:row>
      <xdr:rowOff>990600</xdr:rowOff>
    </xdr:to>
    <xdr:pic>
      <xdr:nvPicPr>
        <xdr:cNvPr id="42" name="图片 581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 l="33015" t="13193" r="37511" b="12106"/>
        <a:stretch>
          <a:fillRect/>
        </a:stretch>
      </xdr:blipFill>
      <xdr:spPr bwMode="auto">
        <a:xfrm>
          <a:off x="5295900" y="13658850"/>
          <a:ext cx="68580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257175</xdr:colOff>
      <xdr:row>37</xdr:row>
      <xdr:rowOff>238125</xdr:rowOff>
    </xdr:from>
    <xdr:to>
      <xdr:col>6</xdr:col>
      <xdr:colOff>1209675</xdr:colOff>
      <xdr:row>37</xdr:row>
      <xdr:rowOff>933450</xdr:rowOff>
    </xdr:to>
    <xdr:pic>
      <xdr:nvPicPr>
        <xdr:cNvPr id="43" name="图片 583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114925" y="12544425"/>
          <a:ext cx="9525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57150</xdr:colOff>
      <xdr:row>40</xdr:row>
      <xdr:rowOff>161925</xdr:rowOff>
    </xdr:from>
    <xdr:to>
      <xdr:col>7</xdr:col>
      <xdr:colOff>5715</xdr:colOff>
      <xdr:row>40</xdr:row>
      <xdr:rowOff>1104900</xdr:rowOff>
    </xdr:to>
    <xdr:pic>
      <xdr:nvPicPr>
        <xdr:cNvPr id="44" name="图片 29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14900" y="15897225"/>
          <a:ext cx="1400175" cy="942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114300</xdr:colOff>
      <xdr:row>39</xdr:row>
      <xdr:rowOff>200025</xdr:rowOff>
    </xdr:from>
    <xdr:to>
      <xdr:col>7</xdr:col>
      <xdr:colOff>0</xdr:colOff>
      <xdr:row>39</xdr:row>
      <xdr:rowOff>904875</xdr:rowOff>
    </xdr:to>
    <xdr:pic>
      <xdr:nvPicPr>
        <xdr:cNvPr id="45" name="图片 35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72050" y="14792325"/>
          <a:ext cx="131445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85725</xdr:colOff>
      <xdr:row>41</xdr:row>
      <xdr:rowOff>428625</xdr:rowOff>
    </xdr:from>
    <xdr:to>
      <xdr:col>6</xdr:col>
      <xdr:colOff>1400175</xdr:colOff>
      <xdr:row>41</xdr:row>
      <xdr:rowOff>1019175</xdr:rowOff>
    </xdr:to>
    <xdr:pic>
      <xdr:nvPicPr>
        <xdr:cNvPr id="46" name="图片 1169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43475" y="17306925"/>
          <a:ext cx="13144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66675</xdr:colOff>
      <xdr:row>42</xdr:row>
      <xdr:rowOff>361950</xdr:rowOff>
    </xdr:from>
    <xdr:to>
      <xdr:col>6</xdr:col>
      <xdr:colOff>1409700</xdr:colOff>
      <xdr:row>42</xdr:row>
      <xdr:rowOff>1009650</xdr:rowOff>
    </xdr:to>
    <xdr:pic>
      <xdr:nvPicPr>
        <xdr:cNvPr id="47" name="图片 1172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24425" y="18383250"/>
          <a:ext cx="13430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85725</xdr:colOff>
      <xdr:row>43</xdr:row>
      <xdr:rowOff>428625</xdr:rowOff>
    </xdr:from>
    <xdr:to>
      <xdr:col>7</xdr:col>
      <xdr:colOff>5715</xdr:colOff>
      <xdr:row>43</xdr:row>
      <xdr:rowOff>971550</xdr:rowOff>
    </xdr:to>
    <xdr:pic>
      <xdr:nvPicPr>
        <xdr:cNvPr id="48" name="图片 38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43475" y="19592925"/>
          <a:ext cx="13335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104775</xdr:colOff>
      <xdr:row>45</xdr:row>
      <xdr:rowOff>304800</xdr:rowOff>
    </xdr:from>
    <xdr:to>
      <xdr:col>7</xdr:col>
      <xdr:colOff>3810</xdr:colOff>
      <xdr:row>45</xdr:row>
      <xdr:rowOff>962025</xdr:rowOff>
    </xdr:to>
    <xdr:pic>
      <xdr:nvPicPr>
        <xdr:cNvPr id="49" name="图片 39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62525" y="21755100"/>
          <a:ext cx="12668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114300</xdr:colOff>
      <xdr:row>44</xdr:row>
      <xdr:rowOff>419100</xdr:rowOff>
    </xdr:from>
    <xdr:to>
      <xdr:col>7</xdr:col>
      <xdr:colOff>5715</xdr:colOff>
      <xdr:row>44</xdr:row>
      <xdr:rowOff>933450</xdr:rowOff>
    </xdr:to>
    <xdr:pic>
      <xdr:nvPicPr>
        <xdr:cNvPr id="50" name="图片 40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72050" y="20726400"/>
          <a:ext cx="12668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66675</xdr:colOff>
      <xdr:row>46</xdr:row>
      <xdr:rowOff>276225</xdr:rowOff>
    </xdr:from>
    <xdr:to>
      <xdr:col>7</xdr:col>
      <xdr:colOff>1905</xdr:colOff>
      <xdr:row>46</xdr:row>
      <xdr:rowOff>1019175</xdr:rowOff>
    </xdr:to>
    <xdr:pic>
      <xdr:nvPicPr>
        <xdr:cNvPr id="51" name="图片 41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24425" y="22869525"/>
          <a:ext cx="133350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0</xdr:colOff>
      <xdr:row>47</xdr:row>
      <xdr:rowOff>361950</xdr:rowOff>
    </xdr:from>
    <xdr:to>
      <xdr:col>7</xdr:col>
      <xdr:colOff>1905</xdr:colOff>
      <xdr:row>47</xdr:row>
      <xdr:rowOff>762000</xdr:rowOff>
    </xdr:to>
    <xdr:pic>
      <xdr:nvPicPr>
        <xdr:cNvPr id="52" name="图片 43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857750" y="24098250"/>
          <a:ext cx="14001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0</xdr:colOff>
      <xdr:row>48</xdr:row>
      <xdr:rowOff>628650</xdr:rowOff>
    </xdr:from>
    <xdr:to>
      <xdr:col>7</xdr:col>
      <xdr:colOff>5715</xdr:colOff>
      <xdr:row>48</xdr:row>
      <xdr:rowOff>942975</xdr:rowOff>
    </xdr:to>
    <xdr:pic>
      <xdr:nvPicPr>
        <xdr:cNvPr id="53" name="图片 44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857750" y="25507950"/>
          <a:ext cx="138112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114300</xdr:colOff>
      <xdr:row>49</xdr:row>
      <xdr:rowOff>276225</xdr:rowOff>
    </xdr:from>
    <xdr:to>
      <xdr:col>6</xdr:col>
      <xdr:colOff>1285875</xdr:colOff>
      <xdr:row>49</xdr:row>
      <xdr:rowOff>942975</xdr:rowOff>
    </xdr:to>
    <xdr:pic>
      <xdr:nvPicPr>
        <xdr:cNvPr id="54" name="图片 689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72050" y="26298525"/>
          <a:ext cx="117157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285750</xdr:colOff>
      <xdr:row>50</xdr:row>
      <xdr:rowOff>381000</xdr:rowOff>
    </xdr:from>
    <xdr:to>
      <xdr:col>7</xdr:col>
      <xdr:colOff>3810</xdr:colOff>
      <xdr:row>50</xdr:row>
      <xdr:rowOff>876300</xdr:rowOff>
    </xdr:to>
    <xdr:pic>
      <xdr:nvPicPr>
        <xdr:cNvPr id="55" name="图片 690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143500" y="27546300"/>
          <a:ext cx="104775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142875</xdr:colOff>
      <xdr:row>51</xdr:row>
      <xdr:rowOff>95250</xdr:rowOff>
    </xdr:from>
    <xdr:to>
      <xdr:col>6</xdr:col>
      <xdr:colOff>1209675</xdr:colOff>
      <xdr:row>51</xdr:row>
      <xdr:rowOff>1066800</xdr:rowOff>
    </xdr:to>
    <xdr:pic>
      <xdr:nvPicPr>
        <xdr:cNvPr id="56" name="图片 1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00625" y="28403550"/>
          <a:ext cx="106680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133350</xdr:colOff>
      <xdr:row>52</xdr:row>
      <xdr:rowOff>171450</xdr:rowOff>
    </xdr:from>
    <xdr:to>
      <xdr:col>7</xdr:col>
      <xdr:colOff>0</xdr:colOff>
      <xdr:row>52</xdr:row>
      <xdr:rowOff>885825</xdr:rowOff>
    </xdr:to>
    <xdr:pic>
      <xdr:nvPicPr>
        <xdr:cNvPr id="57" name="图片 761" descr="d:\BGGC Users\chenzekai\Documents\WXWorkLocal\1688849885352813\Cache\Image\2019-09\9b0f4384cca0ea2ff9fd1916f7337a07.png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91100" y="29622750"/>
          <a:ext cx="12573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57150</xdr:colOff>
      <xdr:row>53</xdr:row>
      <xdr:rowOff>457200</xdr:rowOff>
    </xdr:from>
    <xdr:to>
      <xdr:col>6</xdr:col>
      <xdr:colOff>1419225</xdr:colOff>
      <xdr:row>53</xdr:row>
      <xdr:rowOff>942975</xdr:rowOff>
    </xdr:to>
    <xdr:pic>
      <xdr:nvPicPr>
        <xdr:cNvPr id="5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14900" y="31051500"/>
          <a:ext cx="13620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6</xdr:col>
      <xdr:colOff>57150</xdr:colOff>
      <xdr:row>54</xdr:row>
      <xdr:rowOff>438150</xdr:rowOff>
    </xdr:from>
    <xdr:to>
      <xdr:col>6</xdr:col>
      <xdr:colOff>1323975</xdr:colOff>
      <xdr:row>54</xdr:row>
      <xdr:rowOff>914400</xdr:rowOff>
    </xdr:to>
    <xdr:pic>
      <xdr:nvPicPr>
        <xdr:cNvPr id="5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14900" y="32175450"/>
          <a:ext cx="12668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95250</xdr:colOff>
      <xdr:row>55</xdr:row>
      <xdr:rowOff>9525</xdr:rowOff>
    </xdr:from>
    <xdr:to>
      <xdr:col>7</xdr:col>
      <xdr:colOff>1905</xdr:colOff>
      <xdr:row>55</xdr:row>
      <xdr:rowOff>1110921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772150" y="885825"/>
          <a:ext cx="1228725" cy="1101396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56</xdr:row>
      <xdr:rowOff>66675</xdr:rowOff>
    </xdr:from>
    <xdr:to>
      <xdr:col>7</xdr:col>
      <xdr:colOff>164</xdr:colOff>
      <xdr:row>56</xdr:row>
      <xdr:rowOff>1076325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762626" y="2085975"/>
          <a:ext cx="1228888" cy="100965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57</xdr:row>
      <xdr:rowOff>66676</xdr:rowOff>
    </xdr:from>
    <xdr:to>
      <xdr:col>6</xdr:col>
      <xdr:colOff>1190625</xdr:colOff>
      <xdr:row>57</xdr:row>
      <xdr:rowOff>1086346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781675" y="3228976"/>
          <a:ext cx="1085850" cy="1019670"/>
        </a:xfrm>
        <a:prstGeom prst="rect">
          <a:avLst/>
        </a:prstGeom>
      </xdr:spPr>
    </xdr:pic>
    <xdr:clientData/>
  </xdr:twoCellAnchor>
  <xdr:twoCellAnchor editAs="oneCell">
    <xdr:from>
      <xdr:col>6</xdr:col>
      <xdr:colOff>219076</xdr:colOff>
      <xdr:row>58</xdr:row>
      <xdr:rowOff>19051</xdr:rowOff>
    </xdr:from>
    <xdr:to>
      <xdr:col>6</xdr:col>
      <xdr:colOff>1172900</xdr:colOff>
      <xdr:row>58</xdr:row>
      <xdr:rowOff>1104901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895976" y="4324351"/>
          <a:ext cx="953824" cy="1085850"/>
        </a:xfrm>
        <a:prstGeom prst="rect">
          <a:avLst/>
        </a:prstGeom>
      </xdr:spPr>
    </xdr:pic>
    <xdr:clientData/>
  </xdr:twoCellAnchor>
  <xdr:twoCellAnchor editAs="oneCell">
    <xdr:from>
      <xdr:col>6</xdr:col>
      <xdr:colOff>400051</xdr:colOff>
      <xdr:row>59</xdr:row>
      <xdr:rowOff>95250</xdr:rowOff>
    </xdr:from>
    <xdr:to>
      <xdr:col>6</xdr:col>
      <xdr:colOff>1048672</xdr:colOff>
      <xdr:row>59</xdr:row>
      <xdr:rowOff>1133475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076951" y="5543550"/>
          <a:ext cx="648621" cy="1038225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60</xdr:row>
      <xdr:rowOff>85725</xdr:rowOff>
    </xdr:from>
    <xdr:to>
      <xdr:col>7</xdr:col>
      <xdr:colOff>1643</xdr:colOff>
      <xdr:row>60</xdr:row>
      <xdr:rowOff>1028700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15000" y="6677025"/>
          <a:ext cx="1392293" cy="94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61</xdr:row>
      <xdr:rowOff>38100</xdr:rowOff>
    </xdr:from>
    <xdr:to>
      <xdr:col>7</xdr:col>
      <xdr:colOff>1725</xdr:colOff>
      <xdr:row>61</xdr:row>
      <xdr:rowOff>1076325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48350" y="7772400"/>
          <a:ext cx="1182825" cy="1038225"/>
        </a:xfrm>
        <a:prstGeom prst="rect">
          <a:avLst/>
        </a:prstGeom>
      </xdr:spPr>
    </xdr:pic>
    <xdr:clientData/>
  </xdr:twoCellAnchor>
  <xdr:twoCellAnchor editAs="oneCell">
    <xdr:from>
      <xdr:col>6</xdr:col>
      <xdr:colOff>238125</xdr:colOff>
      <xdr:row>62</xdr:row>
      <xdr:rowOff>47625</xdr:rowOff>
    </xdr:from>
    <xdr:to>
      <xdr:col>6</xdr:col>
      <xdr:colOff>1151240</xdr:colOff>
      <xdr:row>62</xdr:row>
      <xdr:rowOff>1085850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15025" y="8924925"/>
          <a:ext cx="913115" cy="1038225"/>
        </a:xfrm>
        <a:prstGeom prst="rect">
          <a:avLst/>
        </a:prstGeom>
      </xdr:spPr>
    </xdr:pic>
    <xdr:clientData/>
  </xdr:twoCellAnchor>
  <xdr:twoCellAnchor editAs="oneCell">
    <xdr:from>
      <xdr:col>6</xdr:col>
      <xdr:colOff>409574</xdr:colOff>
      <xdr:row>63</xdr:row>
      <xdr:rowOff>45661</xdr:rowOff>
    </xdr:from>
    <xdr:to>
      <xdr:col>6</xdr:col>
      <xdr:colOff>971549</xdr:colOff>
      <xdr:row>63</xdr:row>
      <xdr:rowOff>1095265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86474" y="10065961"/>
          <a:ext cx="561975" cy="1049604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133350</xdr:colOff>
      <xdr:row>64</xdr:row>
      <xdr:rowOff>38101</xdr:rowOff>
    </xdr:from>
    <xdr:to>
      <xdr:col>7</xdr:col>
      <xdr:colOff>840</xdr:colOff>
      <xdr:row>64</xdr:row>
      <xdr:rowOff>1085851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10250" y="11201401"/>
          <a:ext cx="1204800" cy="1047750"/>
        </a:xfrm>
        <a:prstGeom prst="rect">
          <a:avLst/>
        </a:prstGeom>
      </xdr:spPr>
    </xdr:pic>
    <xdr:clientData/>
  </xdr:twoCellAnchor>
  <xdr:twoCellAnchor editAs="oneCell">
    <xdr:from>
      <xdr:col>6</xdr:col>
      <xdr:colOff>78442</xdr:colOff>
      <xdr:row>65</xdr:row>
      <xdr:rowOff>134471</xdr:rowOff>
    </xdr:from>
    <xdr:to>
      <xdr:col>7</xdr:col>
      <xdr:colOff>636</xdr:colOff>
      <xdr:row>65</xdr:row>
      <xdr:rowOff>974912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55342" y="12440771"/>
          <a:ext cx="1312844" cy="840441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66</xdr:row>
      <xdr:rowOff>201977</xdr:rowOff>
    </xdr:from>
    <xdr:to>
      <xdr:col>7</xdr:col>
      <xdr:colOff>7329</xdr:colOff>
      <xdr:row>66</xdr:row>
      <xdr:rowOff>971550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24525" y="13651277"/>
          <a:ext cx="1396074" cy="769573"/>
        </a:xfrm>
        <a:prstGeom prst="rect">
          <a:avLst/>
        </a:prstGeom>
      </xdr:spPr>
    </xdr:pic>
    <xdr:clientData/>
  </xdr:twoCellAnchor>
  <xdr:oneCellAnchor>
    <xdr:from>
      <xdr:col>6</xdr:col>
      <xdr:colOff>78442</xdr:colOff>
      <xdr:row>67</xdr:row>
      <xdr:rowOff>134471</xdr:rowOff>
    </xdr:from>
    <xdr:ext cx="1312844" cy="840441"/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55342" y="14726771"/>
          <a:ext cx="1312844" cy="840441"/>
        </a:xfrm>
        <a:prstGeom prst="rect">
          <a:avLst/>
        </a:prstGeom>
      </xdr:spPr>
    </xdr:pic>
    <xdr:clientData/>
  </xdr:oneCellAnchor>
  <xdr:oneCellAnchor>
    <xdr:from>
      <xdr:col>6</xdr:col>
      <xdr:colOff>47625</xdr:colOff>
      <xdr:row>68</xdr:row>
      <xdr:rowOff>201977</xdr:rowOff>
    </xdr:from>
    <xdr:ext cx="1396074" cy="769573"/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24525" y="15937277"/>
          <a:ext cx="1396074" cy="769573"/>
        </a:xfrm>
        <a:prstGeom prst="rect">
          <a:avLst/>
        </a:prstGeom>
      </xdr:spPr>
    </xdr:pic>
    <xdr:clientData/>
  </xdr:oneCellAnchor>
  <xdr:twoCellAnchor editAs="oneCell">
    <xdr:from>
      <xdr:col>6</xdr:col>
      <xdr:colOff>38101</xdr:colOff>
      <xdr:row>69</xdr:row>
      <xdr:rowOff>200026</xdr:rowOff>
    </xdr:from>
    <xdr:to>
      <xdr:col>7</xdr:col>
      <xdr:colOff>4615</xdr:colOff>
      <xdr:row>69</xdr:row>
      <xdr:rowOff>790576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15001" y="17078326"/>
          <a:ext cx="1402884" cy="59055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71</xdr:row>
      <xdr:rowOff>304800</xdr:rowOff>
    </xdr:from>
    <xdr:to>
      <xdr:col>7</xdr:col>
      <xdr:colOff>4558</xdr:colOff>
      <xdr:row>71</xdr:row>
      <xdr:rowOff>1019176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43576" y="19469100"/>
          <a:ext cx="1366632" cy="714376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114301</xdr:colOff>
      <xdr:row>72</xdr:row>
      <xdr:rowOff>180975</xdr:rowOff>
    </xdr:from>
    <xdr:to>
      <xdr:col>7</xdr:col>
      <xdr:colOff>2025</xdr:colOff>
      <xdr:row>72</xdr:row>
      <xdr:rowOff>723900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91201" y="20488275"/>
          <a:ext cx="1255514" cy="542925"/>
        </a:xfrm>
        <a:prstGeom prst="rect">
          <a:avLst/>
        </a:prstGeom>
      </xdr:spPr>
    </xdr:pic>
    <xdr:clientData/>
  </xdr:twoCellAnchor>
  <xdr:oneCellAnchor>
    <xdr:from>
      <xdr:col>6</xdr:col>
      <xdr:colOff>85726</xdr:colOff>
      <xdr:row>73</xdr:row>
      <xdr:rowOff>266700</xdr:rowOff>
    </xdr:from>
    <xdr:ext cx="1255514" cy="542925"/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62626" y="21717000"/>
          <a:ext cx="1255514" cy="542925"/>
        </a:xfrm>
        <a:prstGeom prst="rect">
          <a:avLst/>
        </a:prstGeom>
      </xdr:spPr>
    </xdr:pic>
    <xdr:clientData/>
  </xdr:oneCellAnchor>
  <xdr:twoCellAnchor editAs="oneCell">
    <xdr:from>
      <xdr:col>6</xdr:col>
      <xdr:colOff>142875</xdr:colOff>
      <xdr:row>74</xdr:row>
      <xdr:rowOff>66676</xdr:rowOff>
    </xdr:from>
    <xdr:to>
      <xdr:col>6</xdr:col>
      <xdr:colOff>1214438</xdr:colOff>
      <xdr:row>74</xdr:row>
      <xdr:rowOff>1019176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19775" y="22659976"/>
          <a:ext cx="1071563" cy="952500"/>
        </a:xfrm>
        <a:prstGeom prst="rect">
          <a:avLst/>
        </a:prstGeom>
      </xdr:spPr>
    </xdr:pic>
    <xdr:clientData/>
  </xdr:twoCellAnchor>
  <xdr:oneCellAnchor>
    <xdr:from>
      <xdr:col>6</xdr:col>
      <xdr:colOff>142875</xdr:colOff>
      <xdr:row>75</xdr:row>
      <xdr:rowOff>66676</xdr:rowOff>
    </xdr:from>
    <xdr:ext cx="1071563" cy="952500"/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19775" y="23802976"/>
          <a:ext cx="1071563" cy="952500"/>
        </a:xfrm>
        <a:prstGeom prst="rect">
          <a:avLst/>
        </a:prstGeom>
      </xdr:spPr>
    </xdr:pic>
    <xdr:clientData/>
  </xdr:oneCellAnchor>
  <xdr:twoCellAnchor>
    <xdr:from>
      <xdr:col>6</xdr:col>
      <xdr:colOff>123826</xdr:colOff>
      <xdr:row>76</xdr:row>
      <xdr:rowOff>161925</xdr:rowOff>
    </xdr:from>
    <xdr:to>
      <xdr:col>6</xdr:col>
      <xdr:colOff>1362076</xdr:colOff>
      <xdr:row>76</xdr:row>
      <xdr:rowOff>977790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00726" y="25041225"/>
          <a:ext cx="1238250" cy="8158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35718</xdr:colOff>
      <xdr:row>70</xdr:row>
      <xdr:rowOff>273844</xdr:rowOff>
    </xdr:from>
    <xdr:to>
      <xdr:col>7</xdr:col>
      <xdr:colOff>2232</xdr:colOff>
      <xdr:row>70</xdr:row>
      <xdr:rowOff>864394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12718" y="80010000"/>
          <a:ext cx="1402884" cy="5905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R77"/>
  <sheetViews>
    <sheetView tabSelected="1" view="pageBreakPreview" zoomScale="80" zoomScaleNormal="100" zoomScaleSheetLayoutView="80" workbookViewId="0">
      <pane xSplit="2" ySplit="1" topLeftCell="I2" activePane="bottomRight" state="frozen"/>
      <selection pane="topRight" activeCell="D1" sqref="D1"/>
      <selection pane="bottomLeft" activeCell="A3" sqref="A3"/>
      <selection pane="bottomRight" activeCell="M1" sqref="M1"/>
    </sheetView>
  </sheetViews>
  <sheetFormatPr defaultRowHeight="90" customHeight="1"/>
  <cols>
    <col min="1" max="1" width="13.6640625" style="1" bestFit="1" customWidth="1"/>
    <col min="2" max="2" width="20" style="1" bestFit="1" customWidth="1"/>
    <col min="3" max="3" width="34.44140625" style="1" customWidth="1"/>
    <col min="4" max="4" width="20" style="1" customWidth="1"/>
    <col min="5" max="5" width="17" style="1" bestFit="1" customWidth="1"/>
    <col min="6" max="6" width="22.44140625" style="1" bestFit="1" customWidth="1"/>
    <col min="7" max="8" width="19.21875" style="1" customWidth="1"/>
    <col min="9" max="9" width="30.109375" style="1" bestFit="1" customWidth="1"/>
    <col min="10" max="10" width="14.33203125" style="1" bestFit="1" customWidth="1"/>
    <col min="11" max="12" width="13" style="1" bestFit="1" customWidth="1"/>
    <col min="13" max="13" width="30.109375" style="1" bestFit="1" customWidth="1"/>
    <col min="14" max="14" width="30.77734375" style="1" bestFit="1" customWidth="1"/>
    <col min="15" max="15" width="15" style="1" bestFit="1" customWidth="1"/>
    <col min="16" max="18" width="25.6640625" style="1" customWidth="1"/>
  </cols>
  <sheetData>
    <row r="1" spans="1:15" ht="36.75" customHeight="1">
      <c r="A1" s="2" t="s">
        <v>0</v>
      </c>
      <c r="B1" s="2" t="s">
        <v>229</v>
      </c>
      <c r="C1" s="2" t="s">
        <v>9</v>
      </c>
      <c r="D1" s="2" t="s">
        <v>620</v>
      </c>
      <c r="E1" s="2" t="s">
        <v>4</v>
      </c>
      <c r="F1" s="2" t="s">
        <v>5</v>
      </c>
      <c r="G1" s="2" t="s">
        <v>8</v>
      </c>
      <c r="H1" s="2" t="s">
        <v>2</v>
      </c>
      <c r="I1" s="5" t="s">
        <v>621</v>
      </c>
      <c r="J1" s="5" t="s">
        <v>622</v>
      </c>
      <c r="K1" s="2" t="s">
        <v>3</v>
      </c>
      <c r="L1" s="2" t="s">
        <v>1</v>
      </c>
      <c r="M1" s="2" t="s">
        <v>6</v>
      </c>
      <c r="N1" s="2" t="s">
        <v>7</v>
      </c>
      <c r="O1" s="5" t="s">
        <v>623</v>
      </c>
    </row>
    <row r="2" spans="1:15" ht="90" customHeight="1">
      <c r="A2" s="8" t="s">
        <v>10</v>
      </c>
      <c r="B2" s="8" t="s">
        <v>482</v>
      </c>
      <c r="C2" s="8" t="str">
        <f>VLOOKUP(B2,Sheet2!$A$1:$C$183,2,FALSE)</f>
        <v>左前门内板分总成点定</v>
      </c>
      <c r="D2" s="8"/>
      <c r="E2" s="4" t="s">
        <v>11</v>
      </c>
      <c r="F2" s="4" t="s">
        <v>12</v>
      </c>
      <c r="G2" s="4"/>
      <c r="H2" s="10" t="s">
        <v>211</v>
      </c>
      <c r="I2" s="10" t="s">
        <v>215</v>
      </c>
      <c r="J2" s="4" t="s">
        <v>137</v>
      </c>
      <c r="K2" s="4" t="s">
        <v>66</v>
      </c>
      <c r="L2" s="10" t="s">
        <v>209</v>
      </c>
      <c r="M2" s="10" t="s">
        <v>217</v>
      </c>
      <c r="N2" s="9" t="s">
        <v>160</v>
      </c>
      <c r="O2" s="11" t="s">
        <v>218</v>
      </c>
    </row>
    <row r="3" spans="1:15" ht="90" customHeight="1">
      <c r="A3" s="8" t="s">
        <v>13</v>
      </c>
      <c r="B3" s="8" t="s">
        <v>488</v>
      </c>
      <c r="C3" s="8" t="str">
        <f>VLOOKUP(B3,Sheet2!$A$1:$C$183,2,FALSE)</f>
        <v>左前门内外板上件、涂胶</v>
      </c>
      <c r="D3" s="8" t="s">
        <v>618</v>
      </c>
      <c r="E3" s="4" t="s">
        <v>14</v>
      </c>
      <c r="F3" s="4" t="s">
        <v>15</v>
      </c>
      <c r="G3" s="4"/>
      <c r="H3" s="10" t="s">
        <v>212</v>
      </c>
      <c r="I3" s="6" t="s">
        <v>208</v>
      </c>
      <c r="J3" s="4" t="s">
        <v>137</v>
      </c>
      <c r="K3" s="4" t="s">
        <v>67</v>
      </c>
      <c r="L3" s="10" t="s">
        <v>210</v>
      </c>
      <c r="M3" s="10" t="s">
        <v>221</v>
      </c>
      <c r="N3" s="9" t="s">
        <v>190</v>
      </c>
      <c r="O3" s="11" t="s">
        <v>218</v>
      </c>
    </row>
    <row r="4" spans="1:15" ht="90" customHeight="1">
      <c r="A4" s="8" t="s">
        <v>10</v>
      </c>
      <c r="B4" s="8" t="s">
        <v>488</v>
      </c>
      <c r="C4" s="8" t="str">
        <f>VLOOKUP(B4,Sheet2!$A$1:$C$183,2,FALSE)</f>
        <v>左前门内外板上件、涂胶</v>
      </c>
      <c r="D4" s="8" t="s">
        <v>618</v>
      </c>
      <c r="E4" s="4" t="s">
        <v>16</v>
      </c>
      <c r="F4" s="4" t="s">
        <v>18</v>
      </c>
      <c r="G4" s="4"/>
      <c r="H4" s="10" t="s">
        <v>213</v>
      </c>
      <c r="I4" s="10" t="s">
        <v>215</v>
      </c>
      <c r="J4" s="4" t="s">
        <v>137</v>
      </c>
      <c r="K4" s="4">
        <v>2</v>
      </c>
      <c r="L4" s="10" t="s">
        <v>210</v>
      </c>
      <c r="M4" s="10" t="s">
        <v>221</v>
      </c>
      <c r="N4" s="9" t="s">
        <v>228</v>
      </c>
      <c r="O4" s="11" t="s">
        <v>218</v>
      </c>
    </row>
    <row r="5" spans="1:15" ht="90" customHeight="1">
      <c r="A5" s="8" t="s">
        <v>19</v>
      </c>
      <c r="B5" s="8" t="s">
        <v>488</v>
      </c>
      <c r="C5" s="8" t="str">
        <f>VLOOKUP(B5,Sheet2!$A$1:$C$183,2,FALSE)</f>
        <v>左前门内外板上件、涂胶</v>
      </c>
      <c r="D5" s="8" t="s">
        <v>619</v>
      </c>
      <c r="E5" s="4" t="s">
        <v>20</v>
      </c>
      <c r="F5" s="4" t="s">
        <v>21</v>
      </c>
      <c r="G5" s="4"/>
      <c r="H5" s="10" t="s">
        <v>212</v>
      </c>
      <c r="I5" s="6" t="s">
        <v>208</v>
      </c>
      <c r="J5" s="4" t="s">
        <v>137</v>
      </c>
      <c r="K5" s="4" t="s">
        <v>68</v>
      </c>
      <c r="L5" s="10" t="s">
        <v>210</v>
      </c>
      <c r="M5" s="10" t="s">
        <v>221</v>
      </c>
      <c r="N5" s="9" t="s">
        <v>190</v>
      </c>
      <c r="O5" s="11" t="s">
        <v>218</v>
      </c>
    </row>
    <row r="6" spans="1:15" ht="90" customHeight="1">
      <c r="A6" s="8" t="s">
        <v>19</v>
      </c>
      <c r="B6" s="8" t="s">
        <v>488</v>
      </c>
      <c r="C6" s="8" t="str">
        <f>VLOOKUP(B6,Sheet2!$A$1:$C$183,2,FALSE)</f>
        <v>左前门内外板上件、涂胶</v>
      </c>
      <c r="D6" s="8" t="s">
        <v>619</v>
      </c>
      <c r="E6" s="4" t="s">
        <v>22</v>
      </c>
      <c r="F6" s="4" t="s">
        <v>17</v>
      </c>
      <c r="G6" s="4"/>
      <c r="H6" s="10" t="s">
        <v>213</v>
      </c>
      <c r="I6" s="10" t="s">
        <v>215</v>
      </c>
      <c r="J6" s="4" t="s">
        <v>137</v>
      </c>
      <c r="K6" s="4">
        <v>2</v>
      </c>
      <c r="L6" s="10" t="s">
        <v>210</v>
      </c>
      <c r="M6" s="10" t="s">
        <v>221</v>
      </c>
      <c r="N6" s="9" t="s">
        <v>190</v>
      </c>
      <c r="O6" s="11" t="s">
        <v>218</v>
      </c>
    </row>
    <row r="7" spans="1:15" ht="90" customHeight="1">
      <c r="A7" s="8" t="s">
        <v>23</v>
      </c>
      <c r="B7" s="8" t="s">
        <v>511</v>
      </c>
      <c r="C7" s="8" t="str">
        <f>VLOOKUP(B7,Sheet2!$A$1:$C$183,2,FALSE)</f>
        <v>左后门内板分总成点定</v>
      </c>
      <c r="D7" s="8"/>
      <c r="E7" s="4" t="s">
        <v>24</v>
      </c>
      <c r="F7" s="4" t="s">
        <v>25</v>
      </c>
      <c r="G7" s="4"/>
      <c r="H7" s="10" t="s">
        <v>211</v>
      </c>
      <c r="I7" s="10" t="s">
        <v>215</v>
      </c>
      <c r="J7" s="4" t="s">
        <v>137</v>
      </c>
      <c r="K7" s="4">
        <v>1</v>
      </c>
      <c r="L7" s="10" t="s">
        <v>209</v>
      </c>
      <c r="M7" s="10" t="s">
        <v>217</v>
      </c>
      <c r="N7" s="9" t="s">
        <v>160</v>
      </c>
      <c r="O7" s="11" t="s">
        <v>218</v>
      </c>
    </row>
    <row r="8" spans="1:15" ht="90" customHeight="1">
      <c r="A8" s="8" t="s">
        <v>23</v>
      </c>
      <c r="B8" s="8" t="s">
        <v>607</v>
      </c>
      <c r="C8" s="8" t="str">
        <f>VLOOKUP(B8,Sheet2!$A$1:$C$183,2,FALSE)</f>
        <v>左后门上件、涂胶</v>
      </c>
      <c r="D8" s="8" t="s">
        <v>618</v>
      </c>
      <c r="E8" s="4" t="s">
        <v>26</v>
      </c>
      <c r="F8" s="4" t="s">
        <v>27</v>
      </c>
      <c r="G8" s="4"/>
      <c r="H8" s="10" t="s">
        <v>212</v>
      </c>
      <c r="I8" s="6" t="s">
        <v>208</v>
      </c>
      <c r="J8" s="4" t="s">
        <v>137</v>
      </c>
      <c r="K8" s="4" t="s">
        <v>69</v>
      </c>
      <c r="L8" s="10" t="s">
        <v>210</v>
      </c>
      <c r="M8" s="10" t="s">
        <v>221</v>
      </c>
      <c r="N8" s="9" t="s">
        <v>190</v>
      </c>
      <c r="O8" s="11" t="s">
        <v>218</v>
      </c>
    </row>
    <row r="9" spans="1:15" ht="90" customHeight="1">
      <c r="A9" s="8" t="s">
        <v>28</v>
      </c>
      <c r="B9" s="8" t="s">
        <v>607</v>
      </c>
      <c r="C9" s="8" t="str">
        <f>VLOOKUP(B9,Sheet2!$A$1:$C$183,2,FALSE)</f>
        <v>左后门上件、涂胶</v>
      </c>
      <c r="D9" s="8" t="s">
        <v>618</v>
      </c>
      <c r="E9" s="4" t="s">
        <v>29</v>
      </c>
      <c r="F9" s="4" t="s">
        <v>30</v>
      </c>
      <c r="G9" s="4"/>
      <c r="H9" s="10" t="s">
        <v>213</v>
      </c>
      <c r="I9" s="10" t="s">
        <v>215</v>
      </c>
      <c r="J9" s="4" t="s">
        <v>137</v>
      </c>
      <c r="K9" s="4">
        <v>2</v>
      </c>
      <c r="L9" s="10" t="s">
        <v>210</v>
      </c>
      <c r="M9" s="10" t="s">
        <v>221</v>
      </c>
      <c r="N9" s="9" t="s">
        <v>190</v>
      </c>
      <c r="O9" s="11" t="s">
        <v>218</v>
      </c>
    </row>
    <row r="10" spans="1:15" ht="90" customHeight="1">
      <c r="A10" s="8" t="s">
        <v>31</v>
      </c>
      <c r="B10" s="8" t="s">
        <v>607</v>
      </c>
      <c r="C10" s="8" t="str">
        <f>VLOOKUP(B10,Sheet2!$A$1:$C$183,2,FALSE)</f>
        <v>左后门上件、涂胶</v>
      </c>
      <c r="D10" s="8" t="s">
        <v>619</v>
      </c>
      <c r="E10" s="4" t="s">
        <v>32</v>
      </c>
      <c r="F10" s="4" t="s">
        <v>33</v>
      </c>
      <c r="G10" s="4"/>
      <c r="H10" s="10" t="s">
        <v>212</v>
      </c>
      <c r="I10" s="6" t="s">
        <v>208</v>
      </c>
      <c r="J10" s="4" t="s">
        <v>137</v>
      </c>
      <c r="K10" s="4" t="s">
        <v>70</v>
      </c>
      <c r="L10" s="10" t="s">
        <v>210</v>
      </c>
      <c r="M10" s="10" t="s">
        <v>217</v>
      </c>
      <c r="N10" s="9" t="s">
        <v>190</v>
      </c>
      <c r="O10" s="11" t="s">
        <v>218</v>
      </c>
    </row>
    <row r="11" spans="1:15" ht="90" customHeight="1">
      <c r="A11" s="8" t="s">
        <v>31</v>
      </c>
      <c r="B11" s="8" t="s">
        <v>607</v>
      </c>
      <c r="C11" s="8" t="str">
        <f>VLOOKUP(B11,Sheet2!$A$1:$C$183,2,FALSE)</f>
        <v>左后门上件、涂胶</v>
      </c>
      <c r="D11" s="8" t="s">
        <v>619</v>
      </c>
      <c r="E11" s="4" t="s">
        <v>29</v>
      </c>
      <c r="F11" s="4" t="s">
        <v>30</v>
      </c>
      <c r="G11" s="4"/>
      <c r="H11" s="10" t="s">
        <v>213</v>
      </c>
      <c r="I11" s="10" t="s">
        <v>215</v>
      </c>
      <c r="J11" s="4" t="s">
        <v>137</v>
      </c>
      <c r="K11" s="4">
        <v>2</v>
      </c>
      <c r="L11" s="10" t="s">
        <v>210</v>
      </c>
      <c r="M11" s="10" t="s">
        <v>221</v>
      </c>
      <c r="N11" s="9" t="s">
        <v>190</v>
      </c>
      <c r="O11" s="11" t="s">
        <v>218</v>
      </c>
    </row>
    <row r="12" spans="1:15" ht="90" customHeight="1">
      <c r="A12" s="8" t="s">
        <v>34</v>
      </c>
      <c r="B12" s="8" t="s">
        <v>608</v>
      </c>
      <c r="C12" s="8" t="str">
        <f>VLOOKUP(B12,Sheet2!$A$1:$C$183,2,FALSE)</f>
        <v>右前门内板分总成点定</v>
      </c>
      <c r="D12" s="8"/>
      <c r="E12" s="4" t="s">
        <v>35</v>
      </c>
      <c r="F12" s="4" t="s">
        <v>36</v>
      </c>
      <c r="G12" s="4"/>
      <c r="H12" s="10" t="s">
        <v>211</v>
      </c>
      <c r="I12" s="10" t="s">
        <v>215</v>
      </c>
      <c r="J12" s="4" t="s">
        <v>137</v>
      </c>
      <c r="K12" s="4">
        <v>1</v>
      </c>
      <c r="L12" s="10" t="s">
        <v>209</v>
      </c>
      <c r="M12" s="10" t="s">
        <v>217</v>
      </c>
      <c r="N12" s="9" t="s">
        <v>160</v>
      </c>
      <c r="O12" s="11" t="s">
        <v>218</v>
      </c>
    </row>
    <row r="13" spans="1:15" ht="90" customHeight="1">
      <c r="A13" s="8" t="s">
        <v>34</v>
      </c>
      <c r="B13" s="8" t="s">
        <v>609</v>
      </c>
      <c r="C13" s="8" t="str">
        <f>VLOOKUP(B13,Sheet2!$A$1:$C$183,2,FALSE)</f>
        <v>右前门内外板上件、涂胶</v>
      </c>
      <c r="D13" s="8" t="s">
        <v>618</v>
      </c>
      <c r="E13" s="4" t="s">
        <v>37</v>
      </c>
      <c r="F13" s="4" t="s">
        <v>38</v>
      </c>
      <c r="G13" s="4"/>
      <c r="H13" s="10" t="s">
        <v>212</v>
      </c>
      <c r="I13" s="6" t="s">
        <v>208</v>
      </c>
      <c r="J13" s="4" t="s">
        <v>137</v>
      </c>
      <c r="K13" s="4" t="s">
        <v>71</v>
      </c>
      <c r="L13" s="10" t="s">
        <v>210</v>
      </c>
      <c r="M13" s="10" t="s">
        <v>221</v>
      </c>
      <c r="N13" s="9" t="s">
        <v>190</v>
      </c>
      <c r="O13" s="11" t="s">
        <v>218</v>
      </c>
    </row>
    <row r="14" spans="1:15" ht="90" customHeight="1">
      <c r="A14" s="8" t="s">
        <v>34</v>
      </c>
      <c r="B14" s="8" t="s">
        <v>609</v>
      </c>
      <c r="C14" s="8" t="str">
        <f>VLOOKUP(B14,Sheet2!$A$1:$C$183,2,FALSE)</f>
        <v>右前门内外板上件、涂胶</v>
      </c>
      <c r="D14" s="8" t="s">
        <v>618</v>
      </c>
      <c r="E14" s="4" t="s">
        <v>39</v>
      </c>
      <c r="F14" s="4" t="s">
        <v>40</v>
      </c>
      <c r="G14" s="4"/>
      <c r="H14" s="10" t="s">
        <v>213</v>
      </c>
      <c r="I14" s="10" t="s">
        <v>215</v>
      </c>
      <c r="J14" s="4" t="s">
        <v>137</v>
      </c>
      <c r="K14" s="4">
        <v>2</v>
      </c>
      <c r="L14" s="10" t="s">
        <v>210</v>
      </c>
      <c r="M14" s="10" t="s">
        <v>221</v>
      </c>
      <c r="N14" s="9" t="s">
        <v>190</v>
      </c>
      <c r="O14" s="11" t="s">
        <v>218</v>
      </c>
    </row>
    <row r="15" spans="1:15" ht="90" customHeight="1">
      <c r="A15" s="8" t="s">
        <v>34</v>
      </c>
      <c r="B15" s="8" t="s">
        <v>609</v>
      </c>
      <c r="C15" s="8" t="str">
        <f>VLOOKUP(B15,Sheet2!$A$1:$C$183,2,FALSE)</f>
        <v>右前门内外板上件、涂胶</v>
      </c>
      <c r="D15" s="8" t="s">
        <v>619</v>
      </c>
      <c r="E15" s="4" t="s">
        <v>41</v>
      </c>
      <c r="F15" s="4" t="s">
        <v>42</v>
      </c>
      <c r="G15" s="4"/>
      <c r="H15" s="10" t="s">
        <v>212</v>
      </c>
      <c r="I15" s="6" t="s">
        <v>208</v>
      </c>
      <c r="J15" s="4" t="s">
        <v>137</v>
      </c>
      <c r="K15" s="4" t="s">
        <v>68</v>
      </c>
      <c r="L15" s="10" t="s">
        <v>210</v>
      </c>
      <c r="M15" s="10" t="s">
        <v>221</v>
      </c>
      <c r="N15" s="9" t="s">
        <v>190</v>
      </c>
      <c r="O15" s="11" t="s">
        <v>218</v>
      </c>
    </row>
    <row r="16" spans="1:15" ht="90" customHeight="1">
      <c r="A16" s="8" t="s">
        <v>34</v>
      </c>
      <c r="B16" s="8" t="s">
        <v>609</v>
      </c>
      <c r="C16" s="8" t="str">
        <f>VLOOKUP(B16,Sheet2!$A$1:$C$183,2,FALSE)</f>
        <v>右前门内外板上件、涂胶</v>
      </c>
      <c r="D16" s="8" t="s">
        <v>619</v>
      </c>
      <c r="E16" s="4" t="s">
        <v>39</v>
      </c>
      <c r="F16" s="4" t="s">
        <v>40</v>
      </c>
      <c r="G16" s="4"/>
      <c r="H16" s="10" t="s">
        <v>213</v>
      </c>
      <c r="I16" s="10" t="s">
        <v>215</v>
      </c>
      <c r="J16" s="4" t="s">
        <v>137</v>
      </c>
      <c r="K16" s="4">
        <v>2</v>
      </c>
      <c r="L16" s="10" t="s">
        <v>210</v>
      </c>
      <c r="M16" s="10" t="s">
        <v>221</v>
      </c>
      <c r="N16" s="9" t="s">
        <v>190</v>
      </c>
      <c r="O16" s="11" t="s">
        <v>218</v>
      </c>
    </row>
    <row r="17" spans="1:15" ht="90" customHeight="1">
      <c r="A17" s="8" t="s">
        <v>43</v>
      </c>
      <c r="B17" s="8" t="s">
        <v>610</v>
      </c>
      <c r="C17" s="8" t="str">
        <f>VLOOKUP(B17,Sheet2!$A$1:$C$183,2,FALSE)</f>
        <v>右后门内板分总成点定</v>
      </c>
      <c r="D17" s="8"/>
      <c r="E17" s="4" t="s">
        <v>45</v>
      </c>
      <c r="F17" s="4" t="s">
        <v>46</v>
      </c>
      <c r="G17" s="4"/>
      <c r="H17" s="10" t="s">
        <v>211</v>
      </c>
      <c r="I17" s="10" t="s">
        <v>215</v>
      </c>
      <c r="J17" s="4" t="s">
        <v>137</v>
      </c>
      <c r="K17" s="4">
        <v>1</v>
      </c>
      <c r="L17" s="10" t="s">
        <v>209</v>
      </c>
      <c r="M17" s="10" t="s">
        <v>217</v>
      </c>
      <c r="N17" s="9" t="s">
        <v>160</v>
      </c>
      <c r="O17" s="11" t="s">
        <v>218</v>
      </c>
    </row>
    <row r="18" spans="1:15" ht="90" customHeight="1">
      <c r="A18" s="8" t="s">
        <v>43</v>
      </c>
      <c r="B18" s="8" t="s">
        <v>611</v>
      </c>
      <c r="C18" s="8" t="str">
        <f>VLOOKUP(B18,Sheet2!$A$1:$C$183,2,FALSE)</f>
        <v>右后门上件</v>
      </c>
      <c r="D18" s="8" t="s">
        <v>618</v>
      </c>
      <c r="E18" s="4" t="s">
        <v>47</v>
      </c>
      <c r="F18" s="4" t="s">
        <v>48</v>
      </c>
      <c r="G18" s="4"/>
      <c r="H18" s="10" t="s">
        <v>212</v>
      </c>
      <c r="I18" s="6" t="s">
        <v>208</v>
      </c>
      <c r="J18" s="4" t="s">
        <v>137</v>
      </c>
      <c r="K18" s="4" t="s">
        <v>69</v>
      </c>
      <c r="L18" s="10" t="s">
        <v>210</v>
      </c>
      <c r="M18" s="10" t="s">
        <v>221</v>
      </c>
      <c r="N18" s="9" t="s">
        <v>190</v>
      </c>
      <c r="O18" s="11" t="s">
        <v>218</v>
      </c>
    </row>
    <row r="19" spans="1:15" ht="90" customHeight="1">
      <c r="A19" s="8" t="s">
        <v>43</v>
      </c>
      <c r="B19" s="8" t="s">
        <v>611</v>
      </c>
      <c r="C19" s="8" t="str">
        <f>VLOOKUP(B19,Sheet2!$A$1:$C$183,2,FALSE)</f>
        <v>右后门上件</v>
      </c>
      <c r="D19" s="8" t="s">
        <v>618</v>
      </c>
      <c r="E19" s="4" t="s">
        <v>49</v>
      </c>
      <c r="F19" s="4" t="s">
        <v>50</v>
      </c>
      <c r="G19" s="4"/>
      <c r="H19" s="10" t="s">
        <v>213</v>
      </c>
      <c r="I19" s="10" t="s">
        <v>215</v>
      </c>
      <c r="J19" s="4" t="s">
        <v>137</v>
      </c>
      <c r="K19" s="4">
        <v>2</v>
      </c>
      <c r="L19" s="10" t="s">
        <v>210</v>
      </c>
      <c r="M19" s="10" t="s">
        <v>221</v>
      </c>
      <c r="N19" s="9" t="s">
        <v>190</v>
      </c>
      <c r="O19" s="11" t="s">
        <v>218</v>
      </c>
    </row>
    <row r="20" spans="1:15" ht="90" customHeight="1">
      <c r="A20" s="8" t="s">
        <v>43</v>
      </c>
      <c r="B20" s="8" t="s">
        <v>611</v>
      </c>
      <c r="C20" s="8" t="str">
        <f>VLOOKUP(B20,Sheet2!$A$1:$C$183,2,FALSE)</f>
        <v>右后门上件</v>
      </c>
      <c r="D20" s="8" t="s">
        <v>619</v>
      </c>
      <c r="E20" s="4" t="s">
        <v>51</v>
      </c>
      <c r="F20" s="4" t="s">
        <v>52</v>
      </c>
      <c r="G20" s="4"/>
      <c r="H20" s="10" t="s">
        <v>212</v>
      </c>
      <c r="I20" s="6" t="s">
        <v>208</v>
      </c>
      <c r="J20" s="4" t="s">
        <v>137</v>
      </c>
      <c r="K20" s="4" t="s">
        <v>70</v>
      </c>
      <c r="L20" s="10" t="s">
        <v>210</v>
      </c>
      <c r="M20" s="10" t="s">
        <v>221</v>
      </c>
      <c r="N20" s="9" t="s">
        <v>190</v>
      </c>
      <c r="O20" s="11" t="s">
        <v>218</v>
      </c>
    </row>
    <row r="21" spans="1:15" ht="90" customHeight="1">
      <c r="A21" s="8" t="s">
        <v>43</v>
      </c>
      <c r="B21" s="8" t="s">
        <v>611</v>
      </c>
      <c r="C21" s="8" t="str">
        <f>VLOOKUP(B21,Sheet2!$A$1:$C$183,2,FALSE)</f>
        <v>右后门上件</v>
      </c>
      <c r="D21" s="8" t="s">
        <v>619</v>
      </c>
      <c r="E21" s="4" t="s">
        <v>49</v>
      </c>
      <c r="F21" s="4" t="s">
        <v>50</v>
      </c>
      <c r="G21" s="4"/>
      <c r="H21" s="10" t="s">
        <v>213</v>
      </c>
      <c r="I21" s="10" t="s">
        <v>215</v>
      </c>
      <c r="J21" s="4" t="s">
        <v>137</v>
      </c>
      <c r="K21" s="4">
        <v>2</v>
      </c>
      <c r="L21" s="10" t="s">
        <v>210</v>
      </c>
      <c r="M21" s="10" t="s">
        <v>221</v>
      </c>
      <c r="N21" s="9" t="s">
        <v>190</v>
      </c>
      <c r="O21" s="11" t="s">
        <v>218</v>
      </c>
    </row>
    <row r="22" spans="1:15" ht="90" customHeight="1">
      <c r="A22" s="8" t="s">
        <v>53</v>
      </c>
      <c r="B22" s="8" t="s">
        <v>472</v>
      </c>
      <c r="C22" s="8" t="str">
        <f>VLOOKUP(B22,Sheet2!$A$1:$C$183,2,FALSE)</f>
        <v>发动机盖内板总成点定</v>
      </c>
      <c r="D22" s="8"/>
      <c r="E22" s="4" t="s">
        <v>55</v>
      </c>
      <c r="F22" s="4" t="s">
        <v>56</v>
      </c>
      <c r="G22" s="4"/>
      <c r="H22" s="10" t="s">
        <v>214</v>
      </c>
      <c r="I22" s="10" t="s">
        <v>215</v>
      </c>
      <c r="J22" s="4" t="s">
        <v>137</v>
      </c>
      <c r="K22" s="4">
        <v>5</v>
      </c>
      <c r="L22" s="10" t="s">
        <v>209</v>
      </c>
      <c r="M22" s="10" t="s">
        <v>217</v>
      </c>
      <c r="N22" s="9" t="s">
        <v>160</v>
      </c>
      <c r="O22" s="11" t="s">
        <v>218</v>
      </c>
    </row>
    <row r="23" spans="1:15" ht="90" customHeight="1">
      <c r="A23" s="8" t="s">
        <v>53</v>
      </c>
      <c r="B23" s="8" t="s">
        <v>476</v>
      </c>
      <c r="C23" s="8" t="str">
        <f>VLOOKUP(B23,Sheet2!$A$1:$C$183,2,FALSE)</f>
        <v>发动机盖内板涂胶上件工位</v>
      </c>
      <c r="D23" s="8"/>
      <c r="E23" s="4" t="s">
        <v>57</v>
      </c>
      <c r="F23" s="4" t="s">
        <v>58</v>
      </c>
      <c r="G23" s="4"/>
      <c r="H23" s="10" t="s">
        <v>212</v>
      </c>
      <c r="I23" s="10" t="s">
        <v>216</v>
      </c>
      <c r="J23" s="4" t="s">
        <v>137</v>
      </c>
      <c r="K23" s="4">
        <v>38</v>
      </c>
      <c r="L23" s="10" t="s">
        <v>209</v>
      </c>
      <c r="M23" s="10" t="s">
        <v>220</v>
      </c>
      <c r="N23" s="9" t="s">
        <v>205</v>
      </c>
      <c r="O23" s="11" t="s">
        <v>218</v>
      </c>
    </row>
    <row r="24" spans="1:15" ht="90" customHeight="1">
      <c r="A24" s="8" t="s">
        <v>53</v>
      </c>
      <c r="B24" s="8" t="s">
        <v>476</v>
      </c>
      <c r="C24" s="8" t="str">
        <f>VLOOKUP(B24,Sheet2!$A$1:$C$183,2,FALSE)</f>
        <v>发动机盖内板涂胶上件工位</v>
      </c>
      <c r="D24" s="8"/>
      <c r="E24" s="4" t="s">
        <v>59</v>
      </c>
      <c r="F24" s="4" t="s">
        <v>60</v>
      </c>
      <c r="G24" s="4"/>
      <c r="H24" s="10" t="s">
        <v>213</v>
      </c>
      <c r="I24" s="10" t="s">
        <v>215</v>
      </c>
      <c r="J24" s="4" t="s">
        <v>137</v>
      </c>
      <c r="K24" s="4">
        <v>1</v>
      </c>
      <c r="L24" s="10" t="s">
        <v>210</v>
      </c>
      <c r="M24" s="10" t="s">
        <v>221</v>
      </c>
      <c r="N24" s="9" t="s">
        <v>190</v>
      </c>
      <c r="O24" s="11" t="s">
        <v>218</v>
      </c>
    </row>
    <row r="25" spans="1:15" ht="90" customHeight="1">
      <c r="A25" s="8" t="s">
        <v>61</v>
      </c>
      <c r="B25" s="8" t="s">
        <v>454</v>
      </c>
      <c r="C25" s="8" t="str">
        <f>VLOOKUP(B25,Sheet2!$A$1:$C$183,2,FALSE)</f>
        <v>尾门内板总成点定</v>
      </c>
      <c r="D25" s="8"/>
      <c r="E25" s="4" t="s">
        <v>62</v>
      </c>
      <c r="F25" s="4" t="s">
        <v>63</v>
      </c>
      <c r="G25" s="4"/>
      <c r="H25" s="10" t="s">
        <v>214</v>
      </c>
      <c r="I25" s="10" t="s">
        <v>215</v>
      </c>
      <c r="J25" s="4" t="s">
        <v>137</v>
      </c>
      <c r="K25" s="4">
        <v>1</v>
      </c>
      <c r="L25" s="10" t="s">
        <v>209</v>
      </c>
      <c r="M25" s="10" t="s">
        <v>217</v>
      </c>
      <c r="N25" s="9" t="s">
        <v>160</v>
      </c>
      <c r="O25" s="11" t="s">
        <v>218</v>
      </c>
    </row>
    <row r="26" spans="1:15" ht="90" customHeight="1">
      <c r="A26" s="8" t="s">
        <v>61</v>
      </c>
      <c r="B26" s="8" t="s">
        <v>462</v>
      </c>
      <c r="C26" s="8" t="str">
        <f>VLOOKUP(B26,Sheet2!$A$1:$C$183,2,FALSE)</f>
        <v>尾门内外板上件、涂胶</v>
      </c>
      <c r="D26" s="8"/>
      <c r="E26" s="4" t="s">
        <v>64</v>
      </c>
      <c r="F26" s="4" t="s">
        <v>65</v>
      </c>
      <c r="G26" s="4"/>
      <c r="H26" s="10" t="s">
        <v>212</v>
      </c>
      <c r="I26" s="10" t="s">
        <v>216</v>
      </c>
      <c r="J26" s="4" t="s">
        <v>137</v>
      </c>
      <c r="K26" s="4">
        <v>2</v>
      </c>
      <c r="L26" s="10" t="s">
        <v>210</v>
      </c>
      <c r="M26" s="10" t="s">
        <v>221</v>
      </c>
      <c r="N26" s="9" t="s">
        <v>190</v>
      </c>
      <c r="O26" s="11" t="s">
        <v>218</v>
      </c>
    </row>
    <row r="27" spans="1:15" ht="90" customHeight="1">
      <c r="A27" s="8" t="s">
        <v>61</v>
      </c>
      <c r="B27" s="8" t="s">
        <v>462</v>
      </c>
      <c r="C27" s="8" t="str">
        <f>VLOOKUP(B27,Sheet2!$A$1:$C$183,2,FALSE)</f>
        <v>尾门内外板上件、涂胶</v>
      </c>
      <c r="D27" s="8"/>
      <c r="E27" s="4" t="s">
        <v>64</v>
      </c>
      <c r="F27" s="4" t="s">
        <v>65</v>
      </c>
      <c r="G27" s="4"/>
      <c r="H27" s="10" t="s">
        <v>213</v>
      </c>
      <c r="I27" s="10" t="s">
        <v>215</v>
      </c>
      <c r="J27" s="4" t="s">
        <v>137</v>
      </c>
      <c r="K27" s="4">
        <v>1</v>
      </c>
      <c r="L27" s="10" t="s">
        <v>210</v>
      </c>
      <c r="M27" s="10" t="s">
        <v>221</v>
      </c>
      <c r="N27" s="9" t="s">
        <v>190</v>
      </c>
      <c r="O27" s="11" t="s">
        <v>218</v>
      </c>
    </row>
    <row r="28" spans="1:15" ht="90" customHeight="1">
      <c r="A28" s="7" t="s">
        <v>72</v>
      </c>
      <c r="B28" s="7" t="s">
        <v>274</v>
      </c>
      <c r="C28" s="8" t="str">
        <f>VLOOKUP(B28,Sheet2!$A$1:$C$183,2,FALSE)</f>
        <v>后地板1#</v>
      </c>
      <c r="D28" s="7"/>
      <c r="E28" s="4" t="s">
        <v>80</v>
      </c>
      <c r="F28" s="4" t="s">
        <v>81</v>
      </c>
      <c r="G28" s="3"/>
      <c r="H28" s="10" t="s">
        <v>211</v>
      </c>
      <c r="I28" s="10" t="s">
        <v>215</v>
      </c>
      <c r="J28" s="4" t="s">
        <v>135</v>
      </c>
      <c r="K28" s="3">
        <v>2</v>
      </c>
      <c r="L28" s="10" t="s">
        <v>209</v>
      </c>
      <c r="M28" s="10" t="s">
        <v>220</v>
      </c>
      <c r="N28" s="9" t="s">
        <v>205</v>
      </c>
      <c r="O28" s="11" t="s">
        <v>218</v>
      </c>
    </row>
    <row r="29" spans="1:15" ht="90" customHeight="1">
      <c r="A29" s="7" t="s">
        <v>72</v>
      </c>
      <c r="B29" s="7" t="s">
        <v>274</v>
      </c>
      <c r="C29" s="8" t="str">
        <f>VLOOKUP(B29,Sheet2!$A$1:$C$183,2,FALSE)</f>
        <v>后地板1#</v>
      </c>
      <c r="D29" s="7"/>
      <c r="E29" s="3" t="s">
        <v>82</v>
      </c>
      <c r="F29" s="4" t="s">
        <v>83</v>
      </c>
      <c r="G29" s="3"/>
      <c r="H29" s="10" t="s">
        <v>211</v>
      </c>
      <c r="I29" s="10" t="s">
        <v>215</v>
      </c>
      <c r="J29" s="4" t="s">
        <v>136</v>
      </c>
      <c r="K29" s="3">
        <v>1</v>
      </c>
      <c r="L29" s="10" t="s">
        <v>209</v>
      </c>
      <c r="M29" s="10" t="s">
        <v>220</v>
      </c>
      <c r="N29" s="9" t="s">
        <v>205</v>
      </c>
      <c r="O29" s="11" t="s">
        <v>218</v>
      </c>
    </row>
    <row r="30" spans="1:15" ht="90" customHeight="1">
      <c r="A30" s="7" t="s">
        <v>72</v>
      </c>
      <c r="B30" s="7" t="s">
        <v>278</v>
      </c>
      <c r="C30" s="8" t="str">
        <f>VLOOKUP(B30,Sheet2!$A$1:$C$183,2,FALSE)</f>
        <v>后地板3#</v>
      </c>
      <c r="D30" s="7"/>
      <c r="E30" s="3" t="s">
        <v>84</v>
      </c>
      <c r="F30" s="3" t="s">
        <v>85</v>
      </c>
      <c r="G30" s="3"/>
      <c r="H30" s="10" t="s">
        <v>211</v>
      </c>
      <c r="I30" s="10" t="s">
        <v>215</v>
      </c>
      <c r="J30" s="4" t="s">
        <v>137</v>
      </c>
      <c r="K30" s="4">
        <v>1</v>
      </c>
      <c r="L30" s="10" t="s">
        <v>209</v>
      </c>
      <c r="M30" s="10" t="s">
        <v>220</v>
      </c>
      <c r="N30" s="9" t="s">
        <v>205</v>
      </c>
      <c r="O30" s="11" t="s">
        <v>218</v>
      </c>
    </row>
    <row r="31" spans="1:15" ht="90" customHeight="1">
      <c r="A31" s="7" t="s">
        <v>72</v>
      </c>
      <c r="B31" s="7" t="s">
        <v>278</v>
      </c>
      <c r="C31" s="8" t="str">
        <f>VLOOKUP(B31,Sheet2!$A$1:$C$183,2,FALSE)</f>
        <v>后地板3#</v>
      </c>
      <c r="D31" s="7"/>
      <c r="E31" s="3" t="s">
        <v>86</v>
      </c>
      <c r="F31" s="3" t="s">
        <v>87</v>
      </c>
      <c r="G31" s="3"/>
      <c r="H31" s="10" t="s">
        <v>211</v>
      </c>
      <c r="I31" s="10" t="s">
        <v>215</v>
      </c>
      <c r="J31" s="4" t="s">
        <v>138</v>
      </c>
      <c r="K31" s="4">
        <v>1</v>
      </c>
      <c r="L31" s="10" t="s">
        <v>209</v>
      </c>
      <c r="M31" s="10" t="s">
        <v>220</v>
      </c>
      <c r="N31" s="9" t="s">
        <v>205</v>
      </c>
      <c r="O31" s="11" t="s">
        <v>218</v>
      </c>
    </row>
    <row r="32" spans="1:15" ht="90" customHeight="1">
      <c r="A32" s="7" t="s">
        <v>72</v>
      </c>
      <c r="B32" s="7" t="s">
        <v>284</v>
      </c>
      <c r="C32" s="8" t="str">
        <f>VLOOKUP(B32,Sheet2!$A$1:$C$183,2,FALSE)</f>
        <v>后地板6#</v>
      </c>
      <c r="D32" s="7"/>
      <c r="E32" s="3" t="s">
        <v>88</v>
      </c>
      <c r="F32" s="7" t="s">
        <v>89</v>
      </c>
      <c r="G32" s="7"/>
      <c r="H32" s="10" t="s">
        <v>211</v>
      </c>
      <c r="I32" s="10" t="s">
        <v>215</v>
      </c>
      <c r="J32" s="8" t="s">
        <v>139</v>
      </c>
      <c r="K32" s="8">
        <v>12</v>
      </c>
      <c r="L32" s="10" t="s">
        <v>209</v>
      </c>
      <c r="M32" s="10" t="s">
        <v>220</v>
      </c>
      <c r="N32" s="9" t="s">
        <v>205</v>
      </c>
      <c r="O32" s="11" t="s">
        <v>218</v>
      </c>
    </row>
    <row r="33" spans="1:15" ht="90" customHeight="1">
      <c r="A33" s="7" t="s">
        <v>73</v>
      </c>
      <c r="B33" s="7" t="s">
        <v>612</v>
      </c>
      <c r="C33" s="8" t="str">
        <f>VLOOKUP(B33,Sheet2!$A$1:$C$183,2,FALSE)</f>
        <v>后纵梁总成1#-左</v>
      </c>
      <c r="D33" s="7"/>
      <c r="E33" s="3" t="s">
        <v>90</v>
      </c>
      <c r="F33" s="3" t="s">
        <v>91</v>
      </c>
      <c r="G33" s="3"/>
      <c r="H33" s="10" t="s">
        <v>211</v>
      </c>
      <c r="I33" s="10" t="s">
        <v>215</v>
      </c>
      <c r="J33" s="4" t="s">
        <v>138</v>
      </c>
      <c r="K33" s="4">
        <v>1</v>
      </c>
      <c r="L33" s="10" t="s">
        <v>209</v>
      </c>
      <c r="M33" s="10" t="s">
        <v>217</v>
      </c>
      <c r="N33" s="9" t="s">
        <v>160</v>
      </c>
      <c r="O33" s="11" t="s">
        <v>218</v>
      </c>
    </row>
    <row r="34" spans="1:15" ht="90" customHeight="1">
      <c r="A34" s="7" t="s">
        <v>73</v>
      </c>
      <c r="B34" s="7" t="s">
        <v>613</v>
      </c>
      <c r="C34" s="8" t="str">
        <f>VLOOKUP(B34,Sheet2!$A$1:$C$183,2,FALSE)</f>
        <v>后纵梁总成1#-右</v>
      </c>
      <c r="D34" s="7"/>
      <c r="E34" s="3" t="s">
        <v>92</v>
      </c>
      <c r="F34" s="3" t="s">
        <v>91</v>
      </c>
      <c r="G34" s="3"/>
      <c r="H34" s="10" t="s">
        <v>211</v>
      </c>
      <c r="I34" s="10" t="s">
        <v>215</v>
      </c>
      <c r="J34" s="4" t="s">
        <v>138</v>
      </c>
      <c r="K34" s="4">
        <v>1</v>
      </c>
      <c r="L34" s="10" t="s">
        <v>209</v>
      </c>
      <c r="M34" s="10" t="s">
        <v>217</v>
      </c>
      <c r="N34" s="9" t="s">
        <v>160</v>
      </c>
      <c r="O34" s="11" t="s">
        <v>218</v>
      </c>
    </row>
    <row r="35" spans="1:15" ht="90" customHeight="1">
      <c r="A35" s="7" t="s">
        <v>73</v>
      </c>
      <c r="B35" s="7" t="s">
        <v>614</v>
      </c>
      <c r="C35" s="8" t="str">
        <f>VLOOKUP(B35,Sheet2!$A$1:$C$183,2,FALSE)</f>
        <v>后纵梁总成2#-左</v>
      </c>
      <c r="D35" s="7"/>
      <c r="E35" s="3" t="s">
        <v>93</v>
      </c>
      <c r="F35" s="4" t="s">
        <v>94</v>
      </c>
      <c r="G35" s="3"/>
      <c r="H35" s="10" t="s">
        <v>211</v>
      </c>
      <c r="I35" s="10" t="s">
        <v>215</v>
      </c>
      <c r="J35" s="4" t="s">
        <v>140</v>
      </c>
      <c r="K35" s="4">
        <v>2</v>
      </c>
      <c r="L35" s="10" t="s">
        <v>209</v>
      </c>
      <c r="M35" s="10" t="s">
        <v>217</v>
      </c>
      <c r="N35" s="9" t="s">
        <v>160</v>
      </c>
      <c r="O35" s="11" t="s">
        <v>218</v>
      </c>
    </row>
    <row r="36" spans="1:15" ht="90" customHeight="1">
      <c r="A36" s="7" t="s">
        <v>73</v>
      </c>
      <c r="B36" s="7" t="s">
        <v>615</v>
      </c>
      <c r="C36" s="8" t="str">
        <f>VLOOKUP(B36,Sheet2!$A$1:$C$183,2,FALSE)</f>
        <v>后纵梁总成2#-右</v>
      </c>
      <c r="D36" s="7"/>
      <c r="E36" s="4" t="s">
        <v>95</v>
      </c>
      <c r="F36" s="4" t="s">
        <v>96</v>
      </c>
      <c r="G36" s="4"/>
      <c r="H36" s="10" t="s">
        <v>211</v>
      </c>
      <c r="I36" s="10" t="s">
        <v>215</v>
      </c>
      <c r="J36" s="4" t="s">
        <v>140</v>
      </c>
      <c r="K36" s="4">
        <v>2</v>
      </c>
      <c r="L36" s="10" t="s">
        <v>209</v>
      </c>
      <c r="M36" s="10" t="s">
        <v>217</v>
      </c>
      <c r="N36" s="9" t="s">
        <v>160</v>
      </c>
      <c r="O36" s="11" t="s">
        <v>218</v>
      </c>
    </row>
    <row r="37" spans="1:15" ht="90" customHeight="1">
      <c r="A37" s="7" t="s">
        <v>74</v>
      </c>
      <c r="B37" s="7" t="s">
        <v>616</v>
      </c>
      <c r="C37" s="8" t="str">
        <f>VLOOKUP(B37,Sheet2!$A$1:$C$183,2,FALSE)</f>
        <v>空气室1#</v>
      </c>
      <c r="D37" s="7"/>
      <c r="E37" s="4" t="s">
        <v>97</v>
      </c>
      <c r="F37" s="4" t="s">
        <v>98</v>
      </c>
      <c r="G37" s="4"/>
      <c r="H37" s="10" t="s">
        <v>211</v>
      </c>
      <c r="I37" s="10" t="s">
        <v>215</v>
      </c>
      <c r="J37" s="4" t="s">
        <v>140</v>
      </c>
      <c r="K37" s="4">
        <v>1</v>
      </c>
      <c r="L37" s="10" t="s">
        <v>209</v>
      </c>
      <c r="M37" s="10" t="s">
        <v>221</v>
      </c>
      <c r="N37" s="9" t="s">
        <v>205</v>
      </c>
      <c r="O37" s="11" t="s">
        <v>218</v>
      </c>
    </row>
    <row r="38" spans="1:15" ht="90" customHeight="1">
      <c r="A38" s="7" t="s">
        <v>75</v>
      </c>
      <c r="B38" s="7" t="s">
        <v>617</v>
      </c>
      <c r="C38" s="8" t="str">
        <f>VLOOKUP(B38,Sheet2!$A$1:$C$183,2,FALSE)</f>
        <v>前围板1#</v>
      </c>
      <c r="D38" s="7"/>
      <c r="E38" s="4" t="s">
        <v>99</v>
      </c>
      <c r="F38" s="4" t="s">
        <v>100</v>
      </c>
      <c r="G38" s="4"/>
      <c r="H38" s="10" t="s">
        <v>211</v>
      </c>
      <c r="I38" s="10" t="s">
        <v>215</v>
      </c>
      <c r="J38" s="4" t="s">
        <v>140</v>
      </c>
      <c r="K38" s="4">
        <v>1</v>
      </c>
      <c r="L38" s="10" t="s">
        <v>209</v>
      </c>
      <c r="M38" s="10" t="s">
        <v>220</v>
      </c>
      <c r="N38" s="9" t="s">
        <v>205</v>
      </c>
      <c r="O38" s="11" t="s">
        <v>218</v>
      </c>
    </row>
    <row r="39" spans="1:15" ht="90" customHeight="1">
      <c r="A39" s="7" t="s">
        <v>75</v>
      </c>
      <c r="B39" s="7" t="s">
        <v>617</v>
      </c>
      <c r="C39" s="8" t="str">
        <f>VLOOKUP(B39,Sheet2!$A$1:$C$183,2,FALSE)</f>
        <v>前围板1#</v>
      </c>
      <c r="D39" s="7"/>
      <c r="E39" s="4" t="s">
        <v>101</v>
      </c>
      <c r="F39" s="4" t="s">
        <v>102</v>
      </c>
      <c r="G39" s="4"/>
      <c r="H39" s="10" t="s">
        <v>211</v>
      </c>
      <c r="I39" s="10" t="s">
        <v>215</v>
      </c>
      <c r="J39" s="4" t="s">
        <v>138</v>
      </c>
      <c r="K39" s="4">
        <v>1</v>
      </c>
      <c r="L39" s="10" t="s">
        <v>209</v>
      </c>
      <c r="M39" s="10" t="s">
        <v>220</v>
      </c>
      <c r="N39" s="9" t="s">
        <v>205</v>
      </c>
      <c r="O39" s="11" t="s">
        <v>218</v>
      </c>
    </row>
    <row r="40" spans="1:15" ht="90" customHeight="1">
      <c r="A40" s="7" t="s">
        <v>75</v>
      </c>
      <c r="B40" s="7" t="s">
        <v>251</v>
      </c>
      <c r="C40" s="8" t="str">
        <f>VLOOKUP(B40,Sheet2!$A$1:$C$183,2,FALSE)</f>
        <v>前围板2#</v>
      </c>
      <c r="D40" s="7"/>
      <c r="E40" s="4" t="s">
        <v>103</v>
      </c>
      <c r="F40" s="4" t="s">
        <v>104</v>
      </c>
      <c r="G40" s="4"/>
      <c r="H40" s="10" t="s">
        <v>211</v>
      </c>
      <c r="I40" s="10" t="s">
        <v>215</v>
      </c>
      <c r="J40" s="4" t="s">
        <v>138</v>
      </c>
      <c r="K40" s="4">
        <v>1</v>
      </c>
      <c r="L40" s="10" t="s">
        <v>209</v>
      </c>
      <c r="M40" s="10" t="s">
        <v>220</v>
      </c>
      <c r="N40" s="9" t="s">
        <v>205</v>
      </c>
      <c r="O40" s="11" t="s">
        <v>218</v>
      </c>
    </row>
    <row r="41" spans="1:15" ht="90" customHeight="1">
      <c r="A41" s="7" t="s">
        <v>75</v>
      </c>
      <c r="B41" s="7" t="s">
        <v>251</v>
      </c>
      <c r="C41" s="8" t="str">
        <f>VLOOKUP(B41,Sheet2!$A$1:$C$183,2,FALSE)</f>
        <v>前围板2#</v>
      </c>
      <c r="D41" s="7"/>
      <c r="E41" s="4" t="s">
        <v>105</v>
      </c>
      <c r="F41" s="4" t="s">
        <v>106</v>
      </c>
      <c r="G41" s="4"/>
      <c r="H41" s="10" t="s">
        <v>212</v>
      </c>
      <c r="I41" s="10" t="s">
        <v>215</v>
      </c>
      <c r="J41" s="4" t="s">
        <v>140</v>
      </c>
      <c r="K41" s="4" t="s">
        <v>141</v>
      </c>
      <c r="L41" s="10" t="s">
        <v>209</v>
      </c>
      <c r="M41" s="3"/>
      <c r="N41" s="9" t="s">
        <v>205</v>
      </c>
      <c r="O41" s="11" t="s">
        <v>218</v>
      </c>
    </row>
    <row r="42" spans="1:15" ht="90" customHeight="1">
      <c r="A42" s="7" t="s">
        <v>75</v>
      </c>
      <c r="B42" s="7" t="s">
        <v>257</v>
      </c>
      <c r="C42" s="8" t="str">
        <f>VLOOKUP(B42,Sheet2!$A$1:$C$183,2,FALSE)</f>
        <v>前围板5#</v>
      </c>
      <c r="D42" s="7"/>
      <c r="E42" s="4" t="s">
        <v>107</v>
      </c>
      <c r="F42" s="4" t="s">
        <v>108</v>
      </c>
      <c r="G42" s="4"/>
      <c r="H42" s="10" t="s">
        <v>211</v>
      </c>
      <c r="I42" s="10" t="s">
        <v>215</v>
      </c>
      <c r="J42" s="4" t="s">
        <v>140</v>
      </c>
      <c r="K42" s="4">
        <v>1</v>
      </c>
      <c r="L42" s="10" t="s">
        <v>209</v>
      </c>
      <c r="M42" s="10" t="s">
        <v>220</v>
      </c>
      <c r="N42" s="9" t="s">
        <v>205</v>
      </c>
      <c r="O42" s="11" t="s">
        <v>218</v>
      </c>
    </row>
    <row r="43" spans="1:15" ht="90" customHeight="1">
      <c r="A43" s="7" t="s">
        <v>75</v>
      </c>
      <c r="B43" s="7" t="s">
        <v>257</v>
      </c>
      <c r="C43" s="8" t="str">
        <f>VLOOKUP(B43,Sheet2!$A$1:$C$183,2,FALSE)</f>
        <v>前围板5#</v>
      </c>
      <c r="D43" s="7"/>
      <c r="E43" s="4" t="s">
        <v>109</v>
      </c>
      <c r="F43" s="4" t="s">
        <v>110</v>
      </c>
      <c r="G43" s="4"/>
      <c r="H43" s="10" t="s">
        <v>211</v>
      </c>
      <c r="I43" s="10" t="s">
        <v>215</v>
      </c>
      <c r="J43" s="4" t="s">
        <v>140</v>
      </c>
      <c r="K43" s="4">
        <v>1</v>
      </c>
      <c r="L43" s="10" t="s">
        <v>209</v>
      </c>
      <c r="M43" s="10" t="s">
        <v>220</v>
      </c>
      <c r="N43" s="9" t="s">
        <v>205</v>
      </c>
      <c r="O43" s="11" t="s">
        <v>218</v>
      </c>
    </row>
    <row r="44" spans="1:15" ht="90" customHeight="1">
      <c r="A44" s="7" t="s">
        <v>76</v>
      </c>
      <c r="B44" s="7" t="s">
        <v>303</v>
      </c>
      <c r="C44" s="8" t="str">
        <f>VLOOKUP(B44,Sheet2!$A$1:$C$183,2,FALSE)</f>
        <v>前纵梁左1#</v>
      </c>
      <c r="D44" s="7"/>
      <c r="E44" s="4" t="s">
        <v>111</v>
      </c>
      <c r="F44" s="4" t="s">
        <v>112</v>
      </c>
      <c r="G44" s="4"/>
      <c r="H44" s="10" t="s">
        <v>214</v>
      </c>
      <c r="I44" s="10" t="s">
        <v>215</v>
      </c>
      <c r="J44" s="4" t="s">
        <v>140</v>
      </c>
      <c r="K44" s="4">
        <v>1</v>
      </c>
      <c r="L44" s="10" t="s">
        <v>209</v>
      </c>
      <c r="M44" s="10" t="s">
        <v>220</v>
      </c>
      <c r="N44" s="9" t="s">
        <v>205</v>
      </c>
      <c r="O44" s="11" t="s">
        <v>218</v>
      </c>
    </row>
    <row r="45" spans="1:15" ht="90" customHeight="1">
      <c r="A45" s="7" t="s">
        <v>76</v>
      </c>
      <c r="B45" s="7" t="s">
        <v>294</v>
      </c>
      <c r="C45" s="8" t="str">
        <f>VLOOKUP(B45,Sheet2!$A$1:$C$183,2,FALSE)</f>
        <v>前纵梁右1#</v>
      </c>
      <c r="D45" s="7"/>
      <c r="E45" s="3" t="s">
        <v>113</v>
      </c>
      <c r="F45" s="3" t="s">
        <v>114</v>
      </c>
      <c r="G45" s="3"/>
      <c r="H45" s="10" t="s">
        <v>214</v>
      </c>
      <c r="I45" s="10" t="s">
        <v>215</v>
      </c>
      <c r="J45" s="4" t="s">
        <v>138</v>
      </c>
      <c r="K45" s="4">
        <v>1</v>
      </c>
      <c r="L45" s="10" t="s">
        <v>209</v>
      </c>
      <c r="M45" s="10" t="s">
        <v>220</v>
      </c>
      <c r="N45" s="9" t="s">
        <v>205</v>
      </c>
      <c r="O45" s="11" t="s">
        <v>218</v>
      </c>
    </row>
    <row r="46" spans="1:15" ht="90" customHeight="1">
      <c r="A46" s="7" t="s">
        <v>76</v>
      </c>
      <c r="B46" s="7" t="s">
        <v>307</v>
      </c>
      <c r="C46" s="8" t="str">
        <f>VLOOKUP(B46,Sheet2!$A$1:$C$183,2,FALSE)</f>
        <v>前纵梁左3#</v>
      </c>
      <c r="D46" s="7"/>
      <c r="E46" s="3" t="s">
        <v>115</v>
      </c>
      <c r="F46" s="3" t="s">
        <v>116</v>
      </c>
      <c r="G46" s="3"/>
      <c r="H46" s="10" t="s">
        <v>214</v>
      </c>
      <c r="I46" s="10" t="s">
        <v>215</v>
      </c>
      <c r="J46" s="4" t="s">
        <v>138</v>
      </c>
      <c r="K46" s="4">
        <v>1</v>
      </c>
      <c r="L46" s="10" t="s">
        <v>209</v>
      </c>
      <c r="M46" s="10" t="s">
        <v>220</v>
      </c>
      <c r="N46" s="9" t="s">
        <v>205</v>
      </c>
      <c r="O46" s="11" t="s">
        <v>218</v>
      </c>
    </row>
    <row r="47" spans="1:15" ht="90" customHeight="1">
      <c r="A47" s="7" t="s">
        <v>76</v>
      </c>
      <c r="B47" s="7" t="s">
        <v>299</v>
      </c>
      <c r="C47" s="8" t="str">
        <f>VLOOKUP(B47,Sheet2!$A$1:$C$183,2,FALSE)</f>
        <v>前纵梁右3#</v>
      </c>
      <c r="D47" s="7"/>
      <c r="E47" s="3" t="s">
        <v>117</v>
      </c>
      <c r="F47" s="3" t="s">
        <v>118</v>
      </c>
      <c r="G47" s="3"/>
      <c r="H47" s="10" t="s">
        <v>214</v>
      </c>
      <c r="I47" s="10" t="s">
        <v>215</v>
      </c>
      <c r="J47" s="4" t="s">
        <v>140</v>
      </c>
      <c r="K47" s="4">
        <v>1</v>
      </c>
      <c r="L47" s="10" t="s">
        <v>209</v>
      </c>
      <c r="M47" s="10" t="s">
        <v>220</v>
      </c>
      <c r="N47" s="9" t="s">
        <v>205</v>
      </c>
      <c r="O47" s="11" t="s">
        <v>218</v>
      </c>
    </row>
    <row r="48" spans="1:15" ht="90" customHeight="1">
      <c r="A48" s="7" t="s">
        <v>77</v>
      </c>
      <c r="B48" s="7" t="s">
        <v>242</v>
      </c>
      <c r="C48" s="8" t="str">
        <f>VLOOKUP(B48,Sheet2!$A$1:$C$183,2,FALSE)</f>
        <v>前地板5#</v>
      </c>
      <c r="D48" s="7"/>
      <c r="E48" s="3" t="s">
        <v>119</v>
      </c>
      <c r="F48" s="3" t="s">
        <v>120</v>
      </c>
      <c r="G48" s="3"/>
      <c r="H48" s="10" t="s">
        <v>214</v>
      </c>
      <c r="I48" s="10" t="s">
        <v>215</v>
      </c>
      <c r="J48" s="4" t="s">
        <v>142</v>
      </c>
      <c r="K48" s="4">
        <v>1</v>
      </c>
      <c r="L48" s="10" t="s">
        <v>209</v>
      </c>
      <c r="M48" s="10" t="s">
        <v>220</v>
      </c>
      <c r="N48" s="9" t="s">
        <v>205</v>
      </c>
      <c r="O48" s="11" t="s">
        <v>219</v>
      </c>
    </row>
    <row r="49" spans="1:15" ht="90" customHeight="1">
      <c r="A49" s="7" t="s">
        <v>77</v>
      </c>
      <c r="B49" s="7" t="s">
        <v>242</v>
      </c>
      <c r="C49" s="8" t="str">
        <f>VLOOKUP(B49,Sheet2!$A$1:$C$183,2,FALSE)</f>
        <v>前地板5#</v>
      </c>
      <c r="D49" s="7"/>
      <c r="E49" s="3" t="s">
        <v>121</v>
      </c>
      <c r="F49" s="3" t="s">
        <v>122</v>
      </c>
      <c r="G49" s="3"/>
      <c r="H49" s="10" t="s">
        <v>214</v>
      </c>
      <c r="I49" s="10" t="s">
        <v>215</v>
      </c>
      <c r="J49" s="4" t="s">
        <v>143</v>
      </c>
      <c r="K49" s="4">
        <v>1</v>
      </c>
      <c r="L49" s="10" t="s">
        <v>209</v>
      </c>
      <c r="M49" s="10" t="s">
        <v>220</v>
      </c>
      <c r="N49" s="9" t="s">
        <v>205</v>
      </c>
      <c r="O49" s="11" t="s">
        <v>219</v>
      </c>
    </row>
    <row r="50" spans="1:15" ht="90" customHeight="1">
      <c r="A50" s="7" t="s">
        <v>78</v>
      </c>
      <c r="B50" s="7" t="s">
        <v>595</v>
      </c>
      <c r="C50" s="8" t="str">
        <f>VLOOKUP(B50,Sheet2!$A$1:$C$183,2,FALSE)</f>
        <v>左右A柱挡板总成上件</v>
      </c>
      <c r="D50" s="7"/>
      <c r="E50" s="3" t="s">
        <v>123</v>
      </c>
      <c r="F50" s="3" t="s">
        <v>124</v>
      </c>
      <c r="G50" s="3"/>
      <c r="H50" s="10" t="s">
        <v>211</v>
      </c>
      <c r="I50" s="10" t="s">
        <v>215</v>
      </c>
      <c r="J50" s="4" t="s">
        <v>144</v>
      </c>
      <c r="K50" s="4">
        <v>1</v>
      </c>
      <c r="L50" s="10" t="s">
        <v>210</v>
      </c>
      <c r="M50" s="10" t="s">
        <v>221</v>
      </c>
      <c r="N50" s="9" t="s">
        <v>190</v>
      </c>
      <c r="O50" s="11" t="s">
        <v>218</v>
      </c>
    </row>
    <row r="51" spans="1:15" ht="90" customHeight="1">
      <c r="A51" s="7" t="s">
        <v>78</v>
      </c>
      <c r="B51" s="7" t="s">
        <v>595</v>
      </c>
      <c r="C51" s="8" t="str">
        <f>VLOOKUP(B51,Sheet2!$A$1:$C$183,2,FALSE)</f>
        <v>左右A柱挡板总成上件</v>
      </c>
      <c r="D51" s="7"/>
      <c r="E51" s="3" t="s">
        <v>125</v>
      </c>
      <c r="F51" s="3" t="s">
        <v>126</v>
      </c>
      <c r="G51" s="3"/>
      <c r="H51" s="10" t="s">
        <v>211</v>
      </c>
      <c r="I51" s="10" t="s">
        <v>215</v>
      </c>
      <c r="J51" s="4" t="s">
        <v>145</v>
      </c>
      <c r="K51" s="4">
        <v>1</v>
      </c>
      <c r="L51" s="10" t="s">
        <v>210</v>
      </c>
      <c r="M51" s="10" t="s">
        <v>221</v>
      </c>
      <c r="N51" s="9" t="s">
        <v>190</v>
      </c>
      <c r="O51" s="11" t="s">
        <v>218</v>
      </c>
    </row>
    <row r="52" spans="1:15" ht="90" customHeight="1">
      <c r="A52" s="7" t="s">
        <v>78</v>
      </c>
      <c r="B52" s="7" t="s">
        <v>596</v>
      </c>
      <c r="C52" s="8" t="str">
        <f>VLOOKUP(B52,Sheet2!$A$1:$C$183,2,FALSE)</f>
        <v>前地板总成上件</v>
      </c>
      <c r="D52" s="7"/>
      <c r="E52" s="3" t="s">
        <v>127</v>
      </c>
      <c r="F52" s="3" t="s">
        <v>128</v>
      </c>
      <c r="G52" s="3"/>
      <c r="H52" s="10" t="s">
        <v>214</v>
      </c>
      <c r="I52" s="10" t="s">
        <v>215</v>
      </c>
      <c r="J52" s="4" t="s">
        <v>140</v>
      </c>
      <c r="K52" s="4">
        <v>1</v>
      </c>
      <c r="L52" s="10" t="s">
        <v>210</v>
      </c>
      <c r="M52" s="10" t="s">
        <v>222</v>
      </c>
      <c r="N52" s="9" t="s">
        <v>190</v>
      </c>
      <c r="O52" s="11" t="s">
        <v>218</v>
      </c>
    </row>
    <row r="53" spans="1:15" ht="90" customHeight="1">
      <c r="A53" s="7" t="s">
        <v>79</v>
      </c>
      <c r="B53" s="7" t="s">
        <v>597</v>
      </c>
      <c r="C53" s="8" t="str">
        <f>VLOOKUP(B53,Sheet2!$A$1:$C$183,2,FALSE)</f>
        <v>机舱前地板、后地板上件</v>
      </c>
      <c r="D53" s="7"/>
      <c r="E53" s="3" t="s">
        <v>129</v>
      </c>
      <c r="F53" s="3" t="s">
        <v>130</v>
      </c>
      <c r="G53" s="3"/>
      <c r="H53" s="10" t="s">
        <v>214</v>
      </c>
      <c r="I53" s="10" t="s">
        <v>215</v>
      </c>
      <c r="J53" s="4" t="s">
        <v>140</v>
      </c>
      <c r="K53" s="4">
        <v>1</v>
      </c>
      <c r="L53" s="10" t="s">
        <v>210</v>
      </c>
      <c r="M53" s="10" t="s">
        <v>221</v>
      </c>
      <c r="N53" s="9" t="s">
        <v>190</v>
      </c>
      <c r="O53" s="11" t="s">
        <v>218</v>
      </c>
    </row>
    <row r="54" spans="1:15" ht="90" customHeight="1">
      <c r="A54" s="7" t="s">
        <v>79</v>
      </c>
      <c r="B54" s="7" t="s">
        <v>598</v>
      </c>
      <c r="C54" s="8" t="str">
        <f>VLOOKUP(B54,Sheet2!$A$1:$C$183,2,FALSE)</f>
        <v>空气室总成上件</v>
      </c>
      <c r="D54" s="7"/>
      <c r="E54" s="3" t="s">
        <v>131</v>
      </c>
      <c r="F54" s="3" t="s">
        <v>132</v>
      </c>
      <c r="G54" s="3"/>
      <c r="H54" s="10" t="s">
        <v>214</v>
      </c>
      <c r="I54" s="10" t="s">
        <v>215</v>
      </c>
      <c r="J54" s="4" t="s">
        <v>146</v>
      </c>
      <c r="K54" s="4">
        <v>1</v>
      </c>
      <c r="L54" s="10" t="s">
        <v>210</v>
      </c>
      <c r="M54" s="10" t="s">
        <v>222</v>
      </c>
      <c r="N54" s="9" t="s">
        <v>190</v>
      </c>
      <c r="O54" s="11" t="s">
        <v>218</v>
      </c>
    </row>
    <row r="55" spans="1:15" ht="90" customHeight="1">
      <c r="A55" s="7" t="s">
        <v>79</v>
      </c>
      <c r="B55" s="7" t="s">
        <v>599</v>
      </c>
      <c r="C55" s="8" t="str">
        <f>VLOOKUP(B55,Sheet2!$A$1:$C$183,2,FALSE)</f>
        <v>后围总成上件</v>
      </c>
      <c r="D55" s="7"/>
      <c r="E55" s="3" t="s">
        <v>133</v>
      </c>
      <c r="F55" s="3" t="s">
        <v>134</v>
      </c>
      <c r="G55" s="3"/>
      <c r="H55" s="10" t="s">
        <v>214</v>
      </c>
      <c r="I55" s="10" t="s">
        <v>215</v>
      </c>
      <c r="J55" s="4" t="s">
        <v>138</v>
      </c>
      <c r="K55" s="4">
        <v>1</v>
      </c>
      <c r="L55" s="10" t="s">
        <v>210</v>
      </c>
      <c r="M55" s="10" t="s">
        <v>221</v>
      </c>
      <c r="N55" s="9" t="s">
        <v>190</v>
      </c>
      <c r="O55" s="11" t="s">
        <v>218</v>
      </c>
    </row>
    <row r="56" spans="1:15" ht="90" customHeight="1">
      <c r="A56" s="7" t="s">
        <v>147</v>
      </c>
      <c r="B56" s="7" t="s">
        <v>316</v>
      </c>
      <c r="C56" s="8" t="str">
        <f>VLOOKUP(B56,Sheet2!$A$1:$C$183,2,FALSE)</f>
        <v>C柱内板总成-左</v>
      </c>
      <c r="D56" s="7"/>
      <c r="E56" s="3" t="s">
        <v>153</v>
      </c>
      <c r="F56" s="3" t="s">
        <v>154</v>
      </c>
      <c r="G56" s="3"/>
      <c r="H56" s="10" t="s">
        <v>211</v>
      </c>
      <c r="I56" s="10" t="s">
        <v>215</v>
      </c>
      <c r="J56" s="4" t="s">
        <v>155</v>
      </c>
      <c r="K56" s="3">
        <v>1</v>
      </c>
      <c r="L56" s="10" t="s">
        <v>209</v>
      </c>
      <c r="M56" s="10" t="s">
        <v>217</v>
      </c>
      <c r="N56" s="9" t="s">
        <v>156</v>
      </c>
      <c r="O56" s="11" t="s">
        <v>218</v>
      </c>
    </row>
    <row r="57" spans="1:15" ht="90" customHeight="1">
      <c r="A57" s="7" t="s">
        <v>148</v>
      </c>
      <c r="B57" s="7" t="s">
        <v>337</v>
      </c>
      <c r="C57" s="8" t="str">
        <f>VLOOKUP(B57,Sheet2!$A$1:$C$183,2,FALSE)</f>
        <v>C柱内板总成-右</v>
      </c>
      <c r="D57" s="7"/>
      <c r="E57" s="3" t="s">
        <v>157</v>
      </c>
      <c r="F57" s="3" t="s">
        <v>158</v>
      </c>
      <c r="G57" s="3"/>
      <c r="H57" s="10" t="s">
        <v>211</v>
      </c>
      <c r="I57" s="10" t="s">
        <v>215</v>
      </c>
      <c r="J57" s="4" t="s">
        <v>159</v>
      </c>
      <c r="K57" s="3">
        <v>1</v>
      </c>
      <c r="L57" s="10" t="s">
        <v>209</v>
      </c>
      <c r="M57" s="10" t="s">
        <v>217</v>
      </c>
      <c r="N57" s="9" t="s">
        <v>160</v>
      </c>
      <c r="O57" s="11" t="s">
        <v>218</v>
      </c>
    </row>
    <row r="58" spans="1:15" ht="90" customHeight="1">
      <c r="A58" s="7" t="s">
        <v>147</v>
      </c>
      <c r="B58" s="7" t="s">
        <v>322</v>
      </c>
      <c r="C58" s="8" t="str">
        <f>VLOOKUP(B58,Sheet2!$A$1:$C$183,2,FALSE)</f>
        <v>后侧围内板总成合件-左</v>
      </c>
      <c r="D58" s="7"/>
      <c r="E58" s="3" t="s">
        <v>161</v>
      </c>
      <c r="F58" s="3" t="s">
        <v>162</v>
      </c>
      <c r="G58" s="3"/>
      <c r="H58" s="10" t="s">
        <v>214</v>
      </c>
      <c r="I58" s="10" t="s">
        <v>215</v>
      </c>
      <c r="J58" s="4" t="s">
        <v>163</v>
      </c>
      <c r="K58" s="4">
        <v>3</v>
      </c>
      <c r="L58" s="10" t="s">
        <v>209</v>
      </c>
      <c r="M58" s="10" t="s">
        <v>220</v>
      </c>
      <c r="N58" s="9" t="s">
        <v>164</v>
      </c>
      <c r="O58" s="11" t="s">
        <v>218</v>
      </c>
    </row>
    <row r="59" spans="1:15" ht="90" customHeight="1">
      <c r="A59" s="7" t="s">
        <v>148</v>
      </c>
      <c r="B59" s="7" t="s">
        <v>343</v>
      </c>
      <c r="C59" s="8" t="str">
        <f>VLOOKUP(B59,Sheet2!$A$1:$C$183,2,FALSE)</f>
        <v>后侧围内板总成合件-右</v>
      </c>
      <c r="D59" s="7"/>
      <c r="E59" s="3" t="s">
        <v>161</v>
      </c>
      <c r="F59" s="3" t="s">
        <v>165</v>
      </c>
      <c r="G59" s="3"/>
      <c r="H59" s="10" t="s">
        <v>214</v>
      </c>
      <c r="I59" s="10" t="s">
        <v>215</v>
      </c>
      <c r="J59" s="4" t="s">
        <v>166</v>
      </c>
      <c r="K59" s="4">
        <v>3</v>
      </c>
      <c r="L59" s="10" t="s">
        <v>209</v>
      </c>
      <c r="M59" s="10" t="s">
        <v>220</v>
      </c>
      <c r="N59" s="9" t="s">
        <v>167</v>
      </c>
      <c r="O59" s="11" t="s">
        <v>218</v>
      </c>
    </row>
    <row r="60" spans="1:15" ht="90" customHeight="1">
      <c r="A60" s="7" t="s">
        <v>147</v>
      </c>
      <c r="B60" s="7" t="s">
        <v>324</v>
      </c>
      <c r="C60" s="8" t="str">
        <f>VLOOKUP(B60,Sheet2!$A$1:$C$183,2,FALSE)</f>
        <v>后侧围内板总成-左</v>
      </c>
      <c r="D60" s="7"/>
      <c r="E60" s="3" t="s">
        <v>168</v>
      </c>
      <c r="F60" s="3" t="s">
        <v>169</v>
      </c>
      <c r="G60" s="3"/>
      <c r="H60" s="10" t="s">
        <v>214</v>
      </c>
      <c r="I60" s="10" t="s">
        <v>215</v>
      </c>
      <c r="J60" s="3" t="s">
        <v>170</v>
      </c>
      <c r="K60" s="3">
        <v>1</v>
      </c>
      <c r="L60" s="10" t="s">
        <v>209</v>
      </c>
      <c r="M60" s="10" t="s">
        <v>220</v>
      </c>
      <c r="N60" s="9" t="s">
        <v>167</v>
      </c>
      <c r="O60" s="11" t="s">
        <v>218</v>
      </c>
    </row>
    <row r="61" spans="1:15" ht="90" customHeight="1">
      <c r="A61" s="7" t="s">
        <v>148</v>
      </c>
      <c r="B61" s="7" t="s">
        <v>345</v>
      </c>
      <c r="C61" s="8" t="str">
        <f>VLOOKUP(B61,Sheet2!$A$1:$C$183,2,FALSE)</f>
        <v>后侧围内板总成-右</v>
      </c>
      <c r="D61" s="7"/>
      <c r="E61" s="3" t="s">
        <v>171</v>
      </c>
      <c r="F61" s="3" t="s">
        <v>172</v>
      </c>
      <c r="G61" s="3"/>
      <c r="H61" s="10" t="s">
        <v>214</v>
      </c>
      <c r="I61" s="10" t="s">
        <v>215</v>
      </c>
      <c r="J61" s="3" t="s">
        <v>170</v>
      </c>
      <c r="K61" s="3">
        <v>1</v>
      </c>
      <c r="L61" s="10" t="s">
        <v>209</v>
      </c>
      <c r="M61" s="10" t="s">
        <v>220</v>
      </c>
      <c r="N61" s="9" t="s">
        <v>173</v>
      </c>
      <c r="O61" s="11" t="s">
        <v>218</v>
      </c>
    </row>
    <row r="62" spans="1:15" ht="90" customHeight="1">
      <c r="A62" s="7" t="s">
        <v>147</v>
      </c>
      <c r="B62" s="7" t="s">
        <v>327</v>
      </c>
      <c r="C62" s="8" t="str">
        <f>VLOOKUP(B62,Sheet2!$A$1:$C$183,2,FALSE)</f>
        <v>后侧围内板分总成-左</v>
      </c>
      <c r="D62" s="7"/>
      <c r="E62" s="3" t="s">
        <v>174</v>
      </c>
      <c r="F62" s="3" t="s">
        <v>175</v>
      </c>
      <c r="G62" s="3"/>
      <c r="H62" s="10" t="s">
        <v>214</v>
      </c>
      <c r="I62" s="10" t="s">
        <v>215</v>
      </c>
      <c r="J62" s="4" t="s">
        <v>176</v>
      </c>
      <c r="K62" s="3">
        <v>4</v>
      </c>
      <c r="L62" s="10" t="s">
        <v>209</v>
      </c>
      <c r="M62" s="10" t="s">
        <v>220</v>
      </c>
      <c r="N62" s="9" t="s">
        <v>177</v>
      </c>
      <c r="O62" s="11" t="s">
        <v>218</v>
      </c>
    </row>
    <row r="63" spans="1:15" ht="90" customHeight="1">
      <c r="A63" s="7" t="s">
        <v>148</v>
      </c>
      <c r="B63" s="7" t="s">
        <v>348</v>
      </c>
      <c r="C63" s="8" t="str">
        <f>VLOOKUP(B63,Sheet2!$A$1:$C$183,2,FALSE)</f>
        <v>后侧围内板分总成-右</v>
      </c>
      <c r="D63" s="7"/>
      <c r="E63" s="3" t="s">
        <v>178</v>
      </c>
      <c r="F63" s="3" t="s">
        <v>179</v>
      </c>
      <c r="G63" s="3"/>
      <c r="H63" s="10" t="s">
        <v>214</v>
      </c>
      <c r="I63" s="10" t="s">
        <v>215</v>
      </c>
      <c r="J63" s="4" t="s">
        <v>180</v>
      </c>
      <c r="K63" s="3">
        <v>4</v>
      </c>
      <c r="L63" s="10" t="s">
        <v>209</v>
      </c>
      <c r="M63" s="10" t="s">
        <v>220</v>
      </c>
      <c r="N63" s="9" t="s">
        <v>181</v>
      </c>
      <c r="O63" s="11" t="s">
        <v>218</v>
      </c>
    </row>
    <row r="64" spans="1:15" ht="90" customHeight="1">
      <c r="A64" s="7" t="s">
        <v>147</v>
      </c>
      <c r="B64" s="7" t="s">
        <v>329</v>
      </c>
      <c r="C64" s="8" t="str">
        <f>VLOOKUP(B64,Sheet2!$A$1:$C$183,2,FALSE)</f>
        <v>后侧围内板总成-左</v>
      </c>
      <c r="D64" s="7"/>
      <c r="E64" s="4" t="s">
        <v>182</v>
      </c>
      <c r="F64" s="4" t="s">
        <v>183</v>
      </c>
      <c r="G64" s="4"/>
      <c r="H64" s="10" t="s">
        <v>214</v>
      </c>
      <c r="I64" s="10" t="s">
        <v>215</v>
      </c>
      <c r="J64" s="3" t="s">
        <v>184</v>
      </c>
      <c r="K64" s="3">
        <v>1</v>
      </c>
      <c r="L64" s="10" t="s">
        <v>209</v>
      </c>
      <c r="M64" s="10" t="s">
        <v>220</v>
      </c>
      <c r="N64" s="9" t="s">
        <v>181</v>
      </c>
      <c r="O64" s="11" t="s">
        <v>218</v>
      </c>
    </row>
    <row r="65" spans="1:15" ht="90" customHeight="1">
      <c r="A65" s="7" t="s">
        <v>148</v>
      </c>
      <c r="B65" s="7" t="s">
        <v>350</v>
      </c>
      <c r="C65" s="8" t="str">
        <f>VLOOKUP(B65,Sheet2!$A$1:$C$183,2,FALSE)</f>
        <v>后侧围内板总成-右</v>
      </c>
      <c r="D65" s="7"/>
      <c r="E65" s="4" t="s">
        <v>185</v>
      </c>
      <c r="F65" s="4" t="s">
        <v>186</v>
      </c>
      <c r="G65" s="4"/>
      <c r="H65" s="10" t="s">
        <v>214</v>
      </c>
      <c r="I65" s="10" t="s">
        <v>215</v>
      </c>
      <c r="J65" s="3" t="s">
        <v>184</v>
      </c>
      <c r="K65" s="3">
        <v>1</v>
      </c>
      <c r="L65" s="10" t="s">
        <v>209</v>
      </c>
      <c r="M65" s="10" t="s">
        <v>220</v>
      </c>
      <c r="N65" s="9" t="s">
        <v>181</v>
      </c>
      <c r="O65" s="11" t="s">
        <v>218</v>
      </c>
    </row>
    <row r="66" spans="1:15" ht="90" customHeight="1">
      <c r="A66" s="7" t="s">
        <v>149</v>
      </c>
      <c r="B66" s="7" t="s">
        <v>600</v>
      </c>
      <c r="C66" s="8" t="str">
        <f>VLOOKUP(B66,Sheet2!$A$1:$C$183,2,FALSE)</f>
        <v>侧围外板总成-左焊接涂胶工位</v>
      </c>
      <c r="D66" s="7"/>
      <c r="E66" s="4" t="s">
        <v>187</v>
      </c>
      <c r="F66" s="4" t="s">
        <v>188</v>
      </c>
      <c r="G66" s="4"/>
      <c r="H66" s="10" t="s">
        <v>211</v>
      </c>
      <c r="I66" s="10" t="s">
        <v>215</v>
      </c>
      <c r="J66" s="3" t="s">
        <v>189</v>
      </c>
      <c r="K66" s="3">
        <v>1</v>
      </c>
      <c r="L66" s="10" t="s">
        <v>210</v>
      </c>
      <c r="M66" s="10" t="s">
        <v>222</v>
      </c>
      <c r="N66" s="9" t="s">
        <v>190</v>
      </c>
      <c r="O66" s="11" t="s">
        <v>218</v>
      </c>
    </row>
    <row r="67" spans="1:15" ht="90" customHeight="1">
      <c r="A67" s="7" t="s">
        <v>150</v>
      </c>
      <c r="B67" s="7" t="s">
        <v>601</v>
      </c>
      <c r="C67" s="8" t="str">
        <f>VLOOKUP(B67,Sheet2!$A$1:$C$183,2,FALSE)</f>
        <v>侧围外板总成-左/右焊接涂胶工位</v>
      </c>
      <c r="D67" s="7"/>
      <c r="E67" s="4" t="s">
        <v>191</v>
      </c>
      <c r="F67" s="4" t="s">
        <v>192</v>
      </c>
      <c r="G67" s="4"/>
      <c r="H67" s="10" t="s">
        <v>211</v>
      </c>
      <c r="I67" s="10" t="s">
        <v>215</v>
      </c>
      <c r="J67" s="3" t="s">
        <v>189</v>
      </c>
      <c r="K67" s="3">
        <v>1</v>
      </c>
      <c r="L67" s="10" t="s">
        <v>210</v>
      </c>
      <c r="M67" s="10" t="s">
        <v>222</v>
      </c>
      <c r="N67" s="9" t="s">
        <v>190</v>
      </c>
      <c r="O67" s="11" t="s">
        <v>218</v>
      </c>
    </row>
    <row r="68" spans="1:15" ht="90" customHeight="1">
      <c r="A68" s="7" t="s">
        <v>149</v>
      </c>
      <c r="B68" s="7" t="s">
        <v>600</v>
      </c>
      <c r="C68" s="8" t="str">
        <f>VLOOKUP(B68,Sheet2!$A$1:$C$183,2,FALSE)</f>
        <v>侧围外板总成-左焊接涂胶工位</v>
      </c>
      <c r="D68" s="7"/>
      <c r="E68" s="4" t="s">
        <v>187</v>
      </c>
      <c r="F68" s="4" t="s">
        <v>188</v>
      </c>
      <c r="G68" s="4"/>
      <c r="H68" s="10" t="s">
        <v>213</v>
      </c>
      <c r="I68" s="10" t="s">
        <v>215</v>
      </c>
      <c r="J68" s="3" t="s">
        <v>193</v>
      </c>
      <c r="K68" s="3">
        <v>1</v>
      </c>
      <c r="L68" s="10" t="s">
        <v>210</v>
      </c>
      <c r="M68" s="10" t="s">
        <v>222</v>
      </c>
      <c r="N68" s="9" t="s">
        <v>190</v>
      </c>
      <c r="O68" s="11" t="s">
        <v>218</v>
      </c>
    </row>
    <row r="69" spans="1:15" ht="90" customHeight="1">
      <c r="A69" s="7" t="s">
        <v>150</v>
      </c>
      <c r="B69" s="7" t="s">
        <v>601</v>
      </c>
      <c r="C69" s="8" t="str">
        <f>VLOOKUP(B69,Sheet2!$A$1:$C$183,2,FALSE)</f>
        <v>侧围外板总成-左/右焊接涂胶工位</v>
      </c>
      <c r="D69" s="7"/>
      <c r="E69" s="4" t="s">
        <v>191</v>
      </c>
      <c r="F69" s="4" t="s">
        <v>192</v>
      </c>
      <c r="G69" s="4"/>
      <c r="H69" s="10" t="s">
        <v>213</v>
      </c>
      <c r="I69" s="10" t="s">
        <v>215</v>
      </c>
      <c r="J69" s="3" t="s">
        <v>193</v>
      </c>
      <c r="K69" s="3">
        <v>1</v>
      </c>
      <c r="L69" s="10" t="s">
        <v>210</v>
      </c>
      <c r="M69" s="10" t="s">
        <v>222</v>
      </c>
      <c r="N69" s="9" t="s">
        <v>190</v>
      </c>
      <c r="O69" s="11" t="s">
        <v>218</v>
      </c>
    </row>
    <row r="70" spans="1:15" ht="90" customHeight="1">
      <c r="A70" s="7" t="s">
        <v>149</v>
      </c>
      <c r="B70" s="7" t="s">
        <v>602</v>
      </c>
      <c r="C70" s="8" t="str">
        <f>VLOOKUP(B70,Sheet2!$A$1:$C$183,2,FALSE)</f>
        <v>侧围前部总成-左/右上件焊接工位</v>
      </c>
      <c r="D70" s="7"/>
      <c r="E70" s="4" t="s">
        <v>226</v>
      </c>
      <c r="F70" s="4" t="s">
        <v>194</v>
      </c>
      <c r="G70" s="4"/>
      <c r="H70" s="10" t="s">
        <v>214</v>
      </c>
      <c r="I70" s="10" t="s">
        <v>215</v>
      </c>
      <c r="J70" s="4" t="s">
        <v>195</v>
      </c>
      <c r="K70" s="3">
        <v>6</v>
      </c>
      <c r="L70" s="10" t="s">
        <v>210</v>
      </c>
      <c r="M70" s="10" t="s">
        <v>221</v>
      </c>
      <c r="N70" s="9" t="s">
        <v>190</v>
      </c>
      <c r="O70" s="11" t="s">
        <v>218</v>
      </c>
    </row>
    <row r="71" spans="1:15" ht="90" customHeight="1">
      <c r="A71" s="7" t="s">
        <v>150</v>
      </c>
      <c r="B71" s="7" t="s">
        <v>603</v>
      </c>
      <c r="C71" s="8" t="str">
        <f>VLOOKUP(B71,Sheet2!$A$1:$C$183,2,FALSE)</f>
        <v>侧围前部总成-左/右上件焊接工位</v>
      </c>
      <c r="D71" s="7"/>
      <c r="E71" s="4" t="s">
        <v>225</v>
      </c>
      <c r="F71" s="4" t="s">
        <v>196</v>
      </c>
      <c r="G71" s="4"/>
      <c r="H71" s="10" t="s">
        <v>214</v>
      </c>
      <c r="I71" s="10" t="s">
        <v>215</v>
      </c>
      <c r="J71" s="4" t="s">
        <v>195</v>
      </c>
      <c r="K71" s="3">
        <v>6</v>
      </c>
      <c r="L71" s="10" t="s">
        <v>210</v>
      </c>
      <c r="M71" s="10" t="s">
        <v>221</v>
      </c>
      <c r="N71" s="9" t="s">
        <v>190</v>
      </c>
      <c r="O71" s="11" t="s">
        <v>218</v>
      </c>
    </row>
    <row r="72" spans="1:15" ht="90" customHeight="1">
      <c r="A72" s="7" t="s">
        <v>151</v>
      </c>
      <c r="B72" s="7" t="s">
        <v>605</v>
      </c>
      <c r="C72" s="8" t="str">
        <f>VLOOKUP(B72,Sheet2!$A$1:$C$183,2,FALSE)</f>
        <v>侧围及前后横梁预拼工位</v>
      </c>
      <c r="D72" s="7"/>
      <c r="E72" s="4" t="s">
        <v>197</v>
      </c>
      <c r="F72" s="4" t="s">
        <v>198</v>
      </c>
      <c r="G72" s="4"/>
      <c r="H72" s="10" t="s">
        <v>214</v>
      </c>
      <c r="I72" s="10" t="s">
        <v>215</v>
      </c>
      <c r="J72" s="3" t="s">
        <v>227</v>
      </c>
      <c r="K72" s="3" t="s">
        <v>224</v>
      </c>
      <c r="L72" s="10" t="s">
        <v>210</v>
      </c>
      <c r="M72" s="10" t="s">
        <v>221</v>
      </c>
      <c r="N72" s="9" t="s">
        <v>190</v>
      </c>
      <c r="O72" s="11" t="s">
        <v>218</v>
      </c>
    </row>
    <row r="73" spans="1:15" ht="90" customHeight="1">
      <c r="A73" s="7" t="s">
        <v>151</v>
      </c>
      <c r="B73" s="7" t="s">
        <v>606</v>
      </c>
      <c r="C73" s="8" t="str">
        <f>VLOOKUP(B73,Sheet2!$A$1:$C$183,2,FALSE)</f>
        <v>涂胶工位</v>
      </c>
      <c r="D73" s="7"/>
      <c r="E73" s="4" t="s">
        <v>199</v>
      </c>
      <c r="F73" s="4" t="s">
        <v>200</v>
      </c>
      <c r="G73" s="3"/>
      <c r="H73" s="10" t="s">
        <v>212</v>
      </c>
      <c r="I73" s="10" t="s">
        <v>216</v>
      </c>
      <c r="J73" s="4" t="s">
        <v>140</v>
      </c>
      <c r="K73" s="4" t="s">
        <v>201</v>
      </c>
      <c r="L73" s="10" t="s">
        <v>210</v>
      </c>
      <c r="M73" s="10" t="s">
        <v>221</v>
      </c>
      <c r="N73" s="9" t="s">
        <v>190</v>
      </c>
      <c r="O73" s="11" t="s">
        <v>218</v>
      </c>
    </row>
    <row r="74" spans="1:15" ht="90" customHeight="1">
      <c r="A74" s="7" t="s">
        <v>151</v>
      </c>
      <c r="B74" s="7" t="s">
        <v>606</v>
      </c>
      <c r="C74" s="8" t="str">
        <f>VLOOKUP(B74,Sheet2!$A$1:$C$183,2,FALSE)</f>
        <v>涂胶工位</v>
      </c>
      <c r="D74" s="7"/>
      <c r="E74" s="4" t="s">
        <v>199</v>
      </c>
      <c r="F74" s="4" t="s">
        <v>200</v>
      </c>
      <c r="G74" s="3"/>
      <c r="H74" s="10" t="s">
        <v>214</v>
      </c>
      <c r="I74" s="10" t="s">
        <v>215</v>
      </c>
      <c r="J74" s="4" t="s">
        <v>140</v>
      </c>
      <c r="K74" s="4" t="s">
        <v>202</v>
      </c>
      <c r="L74" s="10" t="s">
        <v>210</v>
      </c>
      <c r="M74" s="10" t="s">
        <v>221</v>
      </c>
      <c r="N74" s="9" t="s">
        <v>190</v>
      </c>
      <c r="O74" s="11" t="s">
        <v>218</v>
      </c>
    </row>
    <row r="75" spans="1:15" ht="90" customHeight="1">
      <c r="A75" s="7" t="s">
        <v>152</v>
      </c>
      <c r="B75" s="7" t="s">
        <v>604</v>
      </c>
      <c r="C75" s="8" t="str">
        <f>VLOOKUP(B75,Sheet2!$A$1:$C$183,2,FALSE)</f>
        <v>顶盖总成（天窗、非天窗）</v>
      </c>
      <c r="D75" s="7"/>
      <c r="E75" s="3" t="s">
        <v>203</v>
      </c>
      <c r="F75" s="3" t="s">
        <v>204</v>
      </c>
      <c r="G75" s="3"/>
      <c r="H75" s="10" t="s">
        <v>214</v>
      </c>
      <c r="I75" s="10" t="s">
        <v>216</v>
      </c>
      <c r="J75" s="4" t="s">
        <v>140</v>
      </c>
      <c r="K75" s="3">
        <v>1</v>
      </c>
      <c r="L75" s="10" t="s">
        <v>209</v>
      </c>
      <c r="M75" s="10" t="s">
        <v>221</v>
      </c>
      <c r="N75" s="9" t="s">
        <v>205</v>
      </c>
      <c r="O75" s="11" t="s">
        <v>218</v>
      </c>
    </row>
    <row r="76" spans="1:15" ht="90" customHeight="1">
      <c r="A76" s="7" t="s">
        <v>152</v>
      </c>
      <c r="B76" s="7" t="s">
        <v>604</v>
      </c>
      <c r="C76" s="8" t="str">
        <f>VLOOKUP(B76,Sheet2!$A$1:$C$183,2,FALSE)</f>
        <v>顶盖总成（天窗、非天窗）</v>
      </c>
      <c r="D76" s="7"/>
      <c r="E76" s="3" t="s">
        <v>203</v>
      </c>
      <c r="F76" s="3" t="s">
        <v>204</v>
      </c>
      <c r="G76" s="3"/>
      <c r="H76" s="10" t="s">
        <v>212</v>
      </c>
      <c r="I76" s="10" t="s">
        <v>216</v>
      </c>
      <c r="J76" s="4" t="s">
        <v>140</v>
      </c>
      <c r="K76" s="3">
        <v>20</v>
      </c>
      <c r="L76" s="10" t="s">
        <v>209</v>
      </c>
      <c r="M76" s="10" t="s">
        <v>223</v>
      </c>
      <c r="N76" s="9" t="s">
        <v>205</v>
      </c>
      <c r="O76" s="11" t="s">
        <v>218</v>
      </c>
    </row>
    <row r="77" spans="1:15" ht="90" customHeight="1">
      <c r="A77" s="7" t="s">
        <v>152</v>
      </c>
      <c r="B77" s="7" t="s">
        <v>604</v>
      </c>
      <c r="C77" s="8" t="str">
        <f>VLOOKUP(B77,Sheet2!$A$1:$C$183,2,FALSE)</f>
        <v>顶盖总成（天窗、非天窗）</v>
      </c>
      <c r="D77" s="7"/>
      <c r="E77" s="4" t="s">
        <v>206</v>
      </c>
      <c r="F77" s="4" t="s">
        <v>207</v>
      </c>
      <c r="G77" s="3"/>
      <c r="H77" s="10" t="s">
        <v>212</v>
      </c>
      <c r="I77" s="10" t="s">
        <v>216</v>
      </c>
      <c r="J77" s="4" t="s">
        <v>140</v>
      </c>
      <c r="K77" s="3">
        <v>30</v>
      </c>
      <c r="L77" s="10" t="s">
        <v>209</v>
      </c>
      <c r="M77" s="10" t="s">
        <v>223</v>
      </c>
      <c r="N77" s="9" t="s">
        <v>205</v>
      </c>
      <c r="O77" s="11" t="s">
        <v>218</v>
      </c>
    </row>
  </sheetData>
  <autoFilter ref="A1:R77"/>
  <phoneticPr fontId="1" type="noConversion"/>
  <dataValidations count="5">
    <dataValidation type="list" allowBlank="1" showInputMessage="1" showErrorMessage="1" sqref="L2:L77">
      <formula1>"手动涂胶,自动涂胶"</formula1>
    </dataValidation>
    <dataValidation type="list" allowBlank="1" showInputMessage="1" showErrorMessage="1" sqref="H2:H77">
      <formula1>"点焊胶,结构胶,折边胶,减震胶"</formula1>
    </dataValidation>
    <dataValidation type="list" allowBlank="1" showInputMessage="1" showErrorMessage="1" sqref="I2 I4 I6:I7 I9 I11:I12 I14 I16:I17 I19 I21:I77">
      <formula1>"φ3±1,φ6±1,φ25±1，高＞10mm，圆柱状"</formula1>
    </dataValidation>
    <dataValidation type="list" allowBlank="1" showInputMessage="1" showErrorMessage="1" sqref="M2:M40 M42:M77">
      <formula1>"英格索兰胶泵,GRACO胶泵,大铭涂胶系统,苏科涂胶系统,NIMAK涂胶系统,支装胶"</formula1>
    </dataValidation>
    <dataValidation type="list" allowBlank="1" showInputMessage="1" showErrorMessage="1" sqref="O2:O77">
      <formula1>"是,否"</formula1>
    </dataValidation>
  </dataValidations>
  <pageMargins left="0.7" right="0.7" top="0.75" bottom="0.75" header="0.3" footer="0.3"/>
  <pageSetup paperSize="9" scale="2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83"/>
  <sheetViews>
    <sheetView topLeftCell="A88" workbookViewId="0">
      <selection activeCell="A112" sqref="A112"/>
    </sheetView>
  </sheetViews>
  <sheetFormatPr defaultRowHeight="14.4"/>
  <cols>
    <col min="1" max="3" width="20.109375" style="21" customWidth="1"/>
  </cols>
  <sheetData>
    <row r="1" spans="1:3">
      <c r="A1" s="12" t="s">
        <v>230</v>
      </c>
      <c r="B1" s="12" t="s">
        <v>231</v>
      </c>
      <c r="C1" s="12" t="s">
        <v>232</v>
      </c>
    </row>
    <row r="2" spans="1:3">
      <c r="A2" s="13" t="s">
        <v>233</v>
      </c>
      <c r="B2" s="13" t="s">
        <v>234</v>
      </c>
      <c r="C2" s="14" t="s">
        <v>235</v>
      </c>
    </row>
    <row r="3" spans="1:3">
      <c r="A3" s="13" t="s">
        <v>236</v>
      </c>
      <c r="B3" s="13" t="s">
        <v>237</v>
      </c>
      <c r="C3" s="14" t="str">
        <f t="shared" ref="C3:C8" si="0">C2</f>
        <v>前地板分装线</v>
      </c>
    </row>
    <row r="4" spans="1:3">
      <c r="A4" s="13" t="s">
        <v>238</v>
      </c>
      <c r="B4" s="13" t="s">
        <v>239</v>
      </c>
      <c r="C4" s="14" t="str">
        <f t="shared" si="0"/>
        <v>前地板分装线</v>
      </c>
    </row>
    <row r="5" spans="1:3">
      <c r="A5" s="13" t="s">
        <v>240</v>
      </c>
      <c r="B5" s="13" t="s">
        <v>241</v>
      </c>
      <c r="C5" s="14" t="str">
        <f t="shared" si="0"/>
        <v>前地板分装线</v>
      </c>
    </row>
    <row r="6" spans="1:3">
      <c r="A6" s="13" t="s">
        <v>242</v>
      </c>
      <c r="B6" s="13" t="s">
        <v>243</v>
      </c>
      <c r="C6" s="14" t="str">
        <f t="shared" si="0"/>
        <v>前地板分装线</v>
      </c>
    </row>
    <row r="7" spans="1:3">
      <c r="A7" s="13" t="s">
        <v>244</v>
      </c>
      <c r="B7" s="13" t="s">
        <v>245</v>
      </c>
      <c r="C7" s="14" t="str">
        <f t="shared" si="0"/>
        <v>前地板分装线</v>
      </c>
    </row>
    <row r="8" spans="1:3">
      <c r="A8" s="13" t="s">
        <v>246</v>
      </c>
      <c r="B8" s="13" t="s">
        <v>247</v>
      </c>
      <c r="C8" s="14" t="str">
        <f t="shared" si="0"/>
        <v>前地板分装线</v>
      </c>
    </row>
    <row r="9" spans="1:3">
      <c r="A9" s="13" t="s">
        <v>248</v>
      </c>
      <c r="B9" s="13" t="s">
        <v>249</v>
      </c>
      <c r="C9" s="14" t="s">
        <v>250</v>
      </c>
    </row>
    <row r="10" spans="1:3">
      <c r="A10" s="13" t="s">
        <v>251</v>
      </c>
      <c r="B10" s="13" t="s">
        <v>252</v>
      </c>
      <c r="C10" s="14" t="str">
        <f t="shared" ref="C10:C16" si="1">C9</f>
        <v>前围板分装线</v>
      </c>
    </row>
    <row r="11" spans="1:3">
      <c r="A11" s="13" t="s">
        <v>253</v>
      </c>
      <c r="B11" s="13" t="s">
        <v>254</v>
      </c>
      <c r="C11" s="14" t="str">
        <f t="shared" si="1"/>
        <v>前围板分装线</v>
      </c>
    </row>
    <row r="12" spans="1:3">
      <c r="A12" s="13" t="s">
        <v>255</v>
      </c>
      <c r="B12" s="13" t="s">
        <v>256</v>
      </c>
      <c r="C12" s="14" t="str">
        <f t="shared" si="1"/>
        <v>前围板分装线</v>
      </c>
    </row>
    <row r="13" spans="1:3">
      <c r="A13" s="13" t="s">
        <v>257</v>
      </c>
      <c r="B13" s="13" t="s">
        <v>258</v>
      </c>
      <c r="C13" s="14" t="str">
        <f t="shared" si="1"/>
        <v>前围板分装线</v>
      </c>
    </row>
    <row r="14" spans="1:3">
      <c r="A14" s="13" t="s">
        <v>259</v>
      </c>
      <c r="B14" s="13" t="s">
        <v>260</v>
      </c>
      <c r="C14" s="14" t="str">
        <f t="shared" si="1"/>
        <v>前围板分装线</v>
      </c>
    </row>
    <row r="15" spans="1:3">
      <c r="A15" s="13" t="s">
        <v>261</v>
      </c>
      <c r="B15" s="13" t="s">
        <v>262</v>
      </c>
      <c r="C15" s="14" t="str">
        <f t="shared" si="1"/>
        <v>前围板分装线</v>
      </c>
    </row>
    <row r="16" spans="1:3">
      <c r="A16" s="13" t="s">
        <v>263</v>
      </c>
      <c r="B16" s="13" t="s">
        <v>264</v>
      </c>
      <c r="C16" s="14" t="str">
        <f t="shared" si="1"/>
        <v>前围板分装线</v>
      </c>
    </row>
    <row r="17" spans="1:3">
      <c r="A17" s="15" t="s">
        <v>265</v>
      </c>
      <c r="B17" s="13" t="s">
        <v>266</v>
      </c>
      <c r="C17" s="14" t="s">
        <v>267</v>
      </c>
    </row>
    <row r="18" spans="1:3">
      <c r="A18" s="15" t="s">
        <v>268</v>
      </c>
      <c r="B18" s="13" t="s">
        <v>269</v>
      </c>
      <c r="C18" s="14" t="str">
        <f t="shared" ref="C18:C30" si="2">C17</f>
        <v>后地板分装线</v>
      </c>
    </row>
    <row r="19" spans="1:3">
      <c r="A19" s="15" t="s">
        <v>270</v>
      </c>
      <c r="B19" s="13" t="s">
        <v>271</v>
      </c>
      <c r="C19" s="14" t="str">
        <f t="shared" si="2"/>
        <v>后地板分装线</v>
      </c>
    </row>
    <row r="20" spans="1:3">
      <c r="A20" s="15" t="s">
        <v>272</v>
      </c>
      <c r="B20" s="13" t="s">
        <v>273</v>
      </c>
      <c r="C20" s="14" t="str">
        <f t="shared" si="2"/>
        <v>后地板分装线</v>
      </c>
    </row>
    <row r="21" spans="1:3">
      <c r="A21" s="15" t="s">
        <v>274</v>
      </c>
      <c r="B21" s="13" t="s">
        <v>275</v>
      </c>
      <c r="C21" s="14" t="str">
        <f t="shared" si="2"/>
        <v>后地板分装线</v>
      </c>
    </row>
    <row r="22" spans="1:3">
      <c r="A22" s="15" t="s">
        <v>276</v>
      </c>
      <c r="B22" s="13" t="s">
        <v>277</v>
      </c>
      <c r="C22" s="14" t="str">
        <f t="shared" si="2"/>
        <v>后地板分装线</v>
      </c>
    </row>
    <row r="23" spans="1:3">
      <c r="A23" s="16" t="s">
        <v>278</v>
      </c>
      <c r="B23" s="13" t="s">
        <v>279</v>
      </c>
      <c r="C23" s="14" t="str">
        <f t="shared" si="2"/>
        <v>后地板分装线</v>
      </c>
    </row>
    <row r="24" spans="1:3">
      <c r="A24" s="16" t="s">
        <v>280</v>
      </c>
      <c r="B24" s="13" t="s">
        <v>281</v>
      </c>
      <c r="C24" s="14" t="str">
        <f t="shared" si="2"/>
        <v>后地板分装线</v>
      </c>
    </row>
    <row r="25" spans="1:3">
      <c r="A25" s="16" t="s">
        <v>282</v>
      </c>
      <c r="B25" s="13" t="s">
        <v>283</v>
      </c>
      <c r="C25" s="14" t="str">
        <f t="shared" si="2"/>
        <v>后地板分装线</v>
      </c>
    </row>
    <row r="26" spans="1:3">
      <c r="A26" s="16" t="s">
        <v>284</v>
      </c>
      <c r="B26" s="13" t="s">
        <v>285</v>
      </c>
      <c r="C26" s="14" t="str">
        <f t="shared" si="2"/>
        <v>后地板分装线</v>
      </c>
    </row>
    <row r="27" spans="1:3">
      <c r="A27" s="13" t="s">
        <v>286</v>
      </c>
      <c r="B27" s="13" t="s">
        <v>287</v>
      </c>
      <c r="C27" s="14" t="str">
        <f t="shared" si="2"/>
        <v>后地板分装线</v>
      </c>
    </row>
    <row r="28" spans="1:3">
      <c r="A28" s="13" t="s">
        <v>288</v>
      </c>
      <c r="B28" s="13" t="s">
        <v>289</v>
      </c>
      <c r="C28" s="14" t="str">
        <f t="shared" si="2"/>
        <v>后地板分装线</v>
      </c>
    </row>
    <row r="29" spans="1:3">
      <c r="A29" s="13" t="s">
        <v>290</v>
      </c>
      <c r="B29" s="13" t="s">
        <v>291</v>
      </c>
      <c r="C29" s="14" t="str">
        <f t="shared" si="2"/>
        <v>后地板分装线</v>
      </c>
    </row>
    <row r="30" spans="1:3">
      <c r="A30" s="13" t="s">
        <v>292</v>
      </c>
      <c r="B30" s="13" t="s">
        <v>293</v>
      </c>
      <c r="C30" s="14" t="str">
        <f t="shared" si="2"/>
        <v>后地板分装线</v>
      </c>
    </row>
    <row r="31" spans="1:3">
      <c r="A31" s="16" t="s">
        <v>294</v>
      </c>
      <c r="B31" s="17" t="s">
        <v>295</v>
      </c>
      <c r="C31" s="14" t="s">
        <v>296</v>
      </c>
    </row>
    <row r="32" spans="1:3">
      <c r="A32" s="16" t="s">
        <v>297</v>
      </c>
      <c r="B32" s="17" t="s">
        <v>298</v>
      </c>
      <c r="C32" s="14" t="str">
        <f t="shared" ref="C32:C38" si="3">C31</f>
        <v>前纵梁线</v>
      </c>
    </row>
    <row r="33" spans="1:3">
      <c r="A33" s="16" t="s">
        <v>299</v>
      </c>
      <c r="B33" s="17" t="s">
        <v>300</v>
      </c>
      <c r="C33" s="14" t="str">
        <f t="shared" si="3"/>
        <v>前纵梁线</v>
      </c>
    </row>
    <row r="34" spans="1:3">
      <c r="A34" s="16" t="s">
        <v>301</v>
      </c>
      <c r="B34" s="17" t="s">
        <v>302</v>
      </c>
      <c r="C34" s="14" t="str">
        <f t="shared" si="3"/>
        <v>前纵梁线</v>
      </c>
    </row>
    <row r="35" spans="1:3">
      <c r="A35" s="16" t="s">
        <v>303</v>
      </c>
      <c r="B35" s="17" t="s">
        <v>304</v>
      </c>
      <c r="C35" s="14" t="str">
        <f t="shared" si="3"/>
        <v>前纵梁线</v>
      </c>
    </row>
    <row r="36" spans="1:3">
      <c r="A36" s="16" t="s">
        <v>305</v>
      </c>
      <c r="B36" s="17" t="s">
        <v>306</v>
      </c>
      <c r="C36" s="14" t="str">
        <f t="shared" si="3"/>
        <v>前纵梁线</v>
      </c>
    </row>
    <row r="37" spans="1:3">
      <c r="A37" s="16" t="s">
        <v>307</v>
      </c>
      <c r="B37" s="17" t="s">
        <v>308</v>
      </c>
      <c r="C37" s="14" t="str">
        <f t="shared" si="3"/>
        <v>前纵梁线</v>
      </c>
    </row>
    <row r="38" spans="1:3">
      <c r="A38" s="16" t="s">
        <v>309</v>
      </c>
      <c r="B38" s="17" t="s">
        <v>310</v>
      </c>
      <c r="C38" s="14" t="str">
        <f t="shared" si="3"/>
        <v>前纵梁线</v>
      </c>
    </row>
    <row r="39" spans="1:3">
      <c r="A39" s="18" t="s">
        <v>311</v>
      </c>
      <c r="B39" s="17" t="s">
        <v>312</v>
      </c>
      <c r="C39" s="14" t="s">
        <v>313</v>
      </c>
    </row>
    <row r="40" spans="1:3">
      <c r="A40" s="18" t="s">
        <v>314</v>
      </c>
      <c r="B40" s="17" t="s">
        <v>315</v>
      </c>
      <c r="C40" s="14" t="str">
        <f t="shared" ref="C40:C49" si="4">C39</f>
        <v>左侧围分装线</v>
      </c>
    </row>
    <row r="41" spans="1:3">
      <c r="A41" s="18" t="s">
        <v>316</v>
      </c>
      <c r="B41" s="17" t="s">
        <v>317</v>
      </c>
      <c r="C41" s="14" t="str">
        <f t="shared" si="4"/>
        <v>左侧围分装线</v>
      </c>
    </row>
    <row r="42" spans="1:3">
      <c r="A42" s="18" t="s">
        <v>318</v>
      </c>
      <c r="B42" s="17" t="s">
        <v>319</v>
      </c>
      <c r="C42" s="14" t="str">
        <f t="shared" si="4"/>
        <v>左侧围分装线</v>
      </c>
    </row>
    <row r="43" spans="1:3">
      <c r="A43" s="18" t="s">
        <v>320</v>
      </c>
      <c r="B43" s="17" t="s">
        <v>321</v>
      </c>
      <c r="C43" s="14" t="str">
        <f t="shared" si="4"/>
        <v>左侧围分装线</v>
      </c>
    </row>
    <row r="44" spans="1:3">
      <c r="A44" s="18" t="s">
        <v>322</v>
      </c>
      <c r="B44" s="19" t="s">
        <v>323</v>
      </c>
      <c r="C44" s="14" t="str">
        <f t="shared" si="4"/>
        <v>左侧围分装线</v>
      </c>
    </row>
    <row r="45" spans="1:3">
      <c r="A45" s="18" t="s">
        <v>324</v>
      </c>
      <c r="B45" s="17" t="s">
        <v>325</v>
      </c>
      <c r="C45" s="14" t="str">
        <f t="shared" si="4"/>
        <v>左侧围分装线</v>
      </c>
    </row>
    <row r="46" spans="1:3">
      <c r="A46" s="18" t="s">
        <v>326</v>
      </c>
      <c r="B46" s="17" t="s">
        <v>325</v>
      </c>
      <c r="C46" s="14" t="str">
        <f t="shared" si="4"/>
        <v>左侧围分装线</v>
      </c>
    </row>
    <row r="47" spans="1:3">
      <c r="A47" s="18" t="s">
        <v>327</v>
      </c>
      <c r="B47" s="17" t="s">
        <v>328</v>
      </c>
      <c r="C47" s="14" t="str">
        <f t="shared" si="4"/>
        <v>左侧围分装线</v>
      </c>
    </row>
    <row r="48" spans="1:3">
      <c r="A48" s="18" t="s">
        <v>329</v>
      </c>
      <c r="B48" s="17" t="s">
        <v>330</v>
      </c>
      <c r="C48" s="14" t="str">
        <f t="shared" si="4"/>
        <v>左侧围分装线</v>
      </c>
    </row>
    <row r="49" spans="1:3">
      <c r="A49" s="18" t="s">
        <v>331</v>
      </c>
      <c r="B49" s="17" t="s">
        <v>330</v>
      </c>
      <c r="C49" s="14" t="str">
        <f t="shared" si="4"/>
        <v>左侧围分装线</v>
      </c>
    </row>
    <row r="50" spans="1:3">
      <c r="A50" s="18" t="s">
        <v>332</v>
      </c>
      <c r="B50" s="17" t="s">
        <v>333</v>
      </c>
      <c r="C50" s="14" t="s">
        <v>334</v>
      </c>
    </row>
    <row r="51" spans="1:3">
      <c r="A51" s="18" t="s">
        <v>335</v>
      </c>
      <c r="B51" s="17" t="s">
        <v>336</v>
      </c>
      <c r="C51" s="14" t="str">
        <f t="shared" ref="C51:C60" si="5">C50</f>
        <v>右侧围分装线</v>
      </c>
    </row>
    <row r="52" spans="1:3">
      <c r="A52" s="18" t="s">
        <v>337</v>
      </c>
      <c r="B52" s="17" t="s">
        <v>338</v>
      </c>
      <c r="C52" s="14" t="str">
        <f t="shared" si="5"/>
        <v>右侧围分装线</v>
      </c>
    </row>
    <row r="53" spans="1:3">
      <c r="A53" s="18" t="s">
        <v>339</v>
      </c>
      <c r="B53" s="17" t="s">
        <v>340</v>
      </c>
      <c r="C53" s="14" t="str">
        <f t="shared" si="5"/>
        <v>右侧围分装线</v>
      </c>
    </row>
    <row r="54" spans="1:3">
      <c r="A54" s="18" t="s">
        <v>341</v>
      </c>
      <c r="B54" s="17" t="s">
        <v>342</v>
      </c>
      <c r="C54" s="14" t="str">
        <f t="shared" si="5"/>
        <v>右侧围分装线</v>
      </c>
    </row>
    <row r="55" spans="1:3">
      <c r="A55" s="18" t="s">
        <v>343</v>
      </c>
      <c r="B55" s="19" t="s">
        <v>344</v>
      </c>
      <c r="C55" s="14" t="str">
        <f t="shared" si="5"/>
        <v>右侧围分装线</v>
      </c>
    </row>
    <row r="56" spans="1:3">
      <c r="A56" s="18" t="s">
        <v>345</v>
      </c>
      <c r="B56" s="17" t="s">
        <v>346</v>
      </c>
      <c r="C56" s="14" t="str">
        <f t="shared" si="5"/>
        <v>右侧围分装线</v>
      </c>
    </row>
    <row r="57" spans="1:3">
      <c r="A57" s="18" t="s">
        <v>347</v>
      </c>
      <c r="B57" s="17" t="s">
        <v>346</v>
      </c>
      <c r="C57" s="14" t="str">
        <f t="shared" si="5"/>
        <v>右侧围分装线</v>
      </c>
    </row>
    <row r="58" spans="1:3">
      <c r="A58" s="18" t="s">
        <v>348</v>
      </c>
      <c r="B58" s="17" t="s">
        <v>349</v>
      </c>
      <c r="C58" s="14" t="str">
        <f t="shared" si="5"/>
        <v>右侧围分装线</v>
      </c>
    </row>
    <row r="59" spans="1:3">
      <c r="A59" s="18" t="s">
        <v>350</v>
      </c>
      <c r="B59" s="17" t="s">
        <v>346</v>
      </c>
      <c r="C59" s="14" t="str">
        <f t="shared" si="5"/>
        <v>右侧围分装线</v>
      </c>
    </row>
    <row r="60" spans="1:3">
      <c r="A60" s="18" t="s">
        <v>351</v>
      </c>
      <c r="B60" s="17" t="s">
        <v>346</v>
      </c>
      <c r="C60" s="14" t="str">
        <f t="shared" si="5"/>
        <v>右侧围分装线</v>
      </c>
    </row>
    <row r="61" spans="1:3">
      <c r="A61" s="17" t="s">
        <v>352</v>
      </c>
      <c r="B61" s="17" t="s">
        <v>353</v>
      </c>
      <c r="C61" s="14" t="s">
        <v>354</v>
      </c>
    </row>
    <row r="62" spans="1:3">
      <c r="A62" s="17" t="s">
        <v>355</v>
      </c>
      <c r="B62" s="17" t="s">
        <v>356</v>
      </c>
      <c r="C62" s="14" t="str">
        <f t="shared" ref="C62:C69" si="6">C61</f>
        <v>左侧围自动线</v>
      </c>
    </row>
    <row r="63" spans="1:3">
      <c r="A63" s="17" t="s">
        <v>357</v>
      </c>
      <c r="B63" s="17" t="s">
        <v>358</v>
      </c>
      <c r="C63" s="14" t="str">
        <f t="shared" si="6"/>
        <v>左侧围自动线</v>
      </c>
    </row>
    <row r="64" spans="1:3" ht="21.6">
      <c r="A64" s="17" t="s">
        <v>359</v>
      </c>
      <c r="B64" s="17" t="s">
        <v>360</v>
      </c>
      <c r="C64" s="14" t="str">
        <f t="shared" si="6"/>
        <v>左侧围自动线</v>
      </c>
    </row>
    <row r="65" spans="1:3" ht="21.6">
      <c r="A65" s="17" t="s">
        <v>361</v>
      </c>
      <c r="B65" s="17" t="s">
        <v>362</v>
      </c>
      <c r="C65" s="14" t="str">
        <f t="shared" si="6"/>
        <v>左侧围自动线</v>
      </c>
    </row>
    <row r="66" spans="1:3" ht="21.6">
      <c r="A66" s="17" t="s">
        <v>363</v>
      </c>
      <c r="B66" s="17" t="s">
        <v>364</v>
      </c>
      <c r="C66" s="14" t="str">
        <f t="shared" si="6"/>
        <v>左侧围自动线</v>
      </c>
    </row>
    <row r="67" spans="1:3">
      <c r="A67" s="17" t="s">
        <v>365</v>
      </c>
      <c r="B67" s="17" t="s">
        <v>366</v>
      </c>
      <c r="C67" s="14" t="str">
        <f t="shared" si="6"/>
        <v>左侧围自动线</v>
      </c>
    </row>
    <row r="68" spans="1:3">
      <c r="A68" s="17" t="s">
        <v>367</v>
      </c>
      <c r="B68" s="17" t="s">
        <v>368</v>
      </c>
      <c r="C68" s="14" t="str">
        <f t="shared" si="6"/>
        <v>左侧围自动线</v>
      </c>
    </row>
    <row r="69" spans="1:3">
      <c r="A69" s="17" t="s">
        <v>369</v>
      </c>
      <c r="B69" s="17" t="s">
        <v>370</v>
      </c>
      <c r="C69" s="14" t="str">
        <f t="shared" si="6"/>
        <v>左侧围自动线</v>
      </c>
    </row>
    <row r="70" spans="1:3">
      <c r="A70" s="17" t="s">
        <v>371</v>
      </c>
      <c r="B70" s="17" t="s">
        <v>372</v>
      </c>
      <c r="C70" s="14" t="s">
        <v>150</v>
      </c>
    </row>
    <row r="71" spans="1:3">
      <c r="A71" s="17" t="s">
        <v>373</v>
      </c>
      <c r="B71" s="17" t="s">
        <v>374</v>
      </c>
      <c r="C71" s="14" t="str">
        <f t="shared" ref="C71:C78" si="7">C70</f>
        <v>右侧围自动线</v>
      </c>
    </row>
    <row r="72" spans="1:3" ht="21.6">
      <c r="A72" s="17" t="s">
        <v>375</v>
      </c>
      <c r="B72" s="17" t="s">
        <v>376</v>
      </c>
      <c r="C72" s="14" t="str">
        <f t="shared" si="7"/>
        <v>右侧围自动线</v>
      </c>
    </row>
    <row r="73" spans="1:3" ht="21.6">
      <c r="A73" s="17" t="s">
        <v>377</v>
      </c>
      <c r="B73" s="17" t="s">
        <v>378</v>
      </c>
      <c r="C73" s="14" t="str">
        <f t="shared" si="7"/>
        <v>右侧围自动线</v>
      </c>
    </row>
    <row r="74" spans="1:3" ht="21.6">
      <c r="A74" s="17" t="s">
        <v>379</v>
      </c>
      <c r="B74" s="17" t="s">
        <v>362</v>
      </c>
      <c r="C74" s="14" t="str">
        <f t="shared" si="7"/>
        <v>右侧围自动线</v>
      </c>
    </row>
    <row r="75" spans="1:3" ht="21.6">
      <c r="A75" s="17" t="s">
        <v>380</v>
      </c>
      <c r="B75" s="17" t="s">
        <v>364</v>
      </c>
      <c r="C75" s="14" t="str">
        <f t="shared" si="7"/>
        <v>右侧围自动线</v>
      </c>
    </row>
    <row r="76" spans="1:3">
      <c r="A76" s="17" t="s">
        <v>381</v>
      </c>
      <c r="B76" s="17" t="s">
        <v>366</v>
      </c>
      <c r="C76" s="14" t="str">
        <f t="shared" si="7"/>
        <v>右侧围自动线</v>
      </c>
    </row>
    <row r="77" spans="1:3">
      <c r="A77" s="17" t="s">
        <v>382</v>
      </c>
      <c r="B77" s="17" t="s">
        <v>368</v>
      </c>
      <c r="C77" s="14" t="str">
        <f t="shared" si="7"/>
        <v>右侧围自动线</v>
      </c>
    </row>
    <row r="78" spans="1:3">
      <c r="A78" s="17" t="s">
        <v>383</v>
      </c>
      <c r="B78" s="17" t="s">
        <v>370</v>
      </c>
      <c r="C78" s="14" t="str">
        <f t="shared" si="7"/>
        <v>右侧围自动线</v>
      </c>
    </row>
    <row r="79" spans="1:3">
      <c r="A79" s="13" t="s">
        <v>384</v>
      </c>
      <c r="B79" s="17" t="s">
        <v>385</v>
      </c>
      <c r="C79" s="14" t="s">
        <v>386</v>
      </c>
    </row>
    <row r="80" spans="1:3">
      <c r="A80" s="17" t="s">
        <v>387</v>
      </c>
      <c r="B80" s="17" t="s">
        <v>388</v>
      </c>
      <c r="C80" s="14" t="str">
        <f t="shared" ref="C80:C86" si="8">C79</f>
        <v>机舱自动线</v>
      </c>
    </row>
    <row r="81" spans="1:3">
      <c r="A81" s="17" t="s">
        <v>389</v>
      </c>
      <c r="B81" s="17" t="s">
        <v>390</v>
      </c>
      <c r="C81" s="14" t="str">
        <f t="shared" si="8"/>
        <v>机舱自动线</v>
      </c>
    </row>
    <row r="82" spans="1:3">
      <c r="A82" s="17" t="s">
        <v>391</v>
      </c>
      <c r="B82" s="17" t="s">
        <v>392</v>
      </c>
      <c r="C82" s="14" t="str">
        <f t="shared" si="8"/>
        <v>机舱自动线</v>
      </c>
    </row>
    <row r="83" spans="1:3">
      <c r="A83" s="17" t="s">
        <v>393</v>
      </c>
      <c r="B83" s="17" t="s">
        <v>394</v>
      </c>
      <c r="C83" s="14" t="str">
        <f t="shared" si="8"/>
        <v>机舱自动线</v>
      </c>
    </row>
    <row r="84" spans="1:3">
      <c r="A84" s="17" t="s">
        <v>395</v>
      </c>
      <c r="B84" s="17" t="s">
        <v>392</v>
      </c>
      <c r="C84" s="14" t="str">
        <f t="shared" si="8"/>
        <v>机舱自动线</v>
      </c>
    </row>
    <row r="85" spans="1:3">
      <c r="A85" s="17" t="s">
        <v>396</v>
      </c>
      <c r="B85" s="17" t="s">
        <v>392</v>
      </c>
      <c r="C85" s="14" t="str">
        <f t="shared" si="8"/>
        <v>机舱自动线</v>
      </c>
    </row>
    <row r="86" spans="1:3">
      <c r="A86" s="17" t="s">
        <v>397</v>
      </c>
      <c r="B86" s="17" t="s">
        <v>392</v>
      </c>
      <c r="C86" s="14" t="str">
        <f t="shared" si="8"/>
        <v>机舱自动线</v>
      </c>
    </row>
    <row r="87" spans="1:3">
      <c r="A87" s="16" t="s">
        <v>398</v>
      </c>
      <c r="B87" s="17" t="s">
        <v>399</v>
      </c>
      <c r="C87" s="14" t="s">
        <v>400</v>
      </c>
    </row>
    <row r="88" spans="1:3">
      <c r="A88" s="16" t="s">
        <v>401</v>
      </c>
      <c r="B88" s="17" t="s">
        <v>402</v>
      </c>
      <c r="C88" s="14" t="str">
        <f t="shared" ref="C88:C94" si="9">C87</f>
        <v>UB线</v>
      </c>
    </row>
    <row r="89" spans="1:3">
      <c r="A89" s="16" t="s">
        <v>403</v>
      </c>
      <c r="B89" s="17" t="s">
        <v>404</v>
      </c>
      <c r="C89" s="14" t="str">
        <f t="shared" si="9"/>
        <v>UB线</v>
      </c>
    </row>
    <row r="90" spans="1:3">
      <c r="A90" s="16" t="s">
        <v>405</v>
      </c>
      <c r="B90" s="17" t="s">
        <v>406</v>
      </c>
      <c r="C90" s="14" t="str">
        <f t="shared" si="9"/>
        <v>UB线</v>
      </c>
    </row>
    <row r="91" spans="1:3">
      <c r="A91" s="16" t="s">
        <v>407</v>
      </c>
      <c r="B91" s="17" t="s">
        <v>408</v>
      </c>
      <c r="C91" s="14" t="str">
        <f t="shared" si="9"/>
        <v>UB线</v>
      </c>
    </row>
    <row r="92" spans="1:3">
      <c r="A92" s="16" t="s">
        <v>409</v>
      </c>
      <c r="B92" s="17" t="s">
        <v>406</v>
      </c>
      <c r="C92" s="14" t="str">
        <f t="shared" si="9"/>
        <v>UB线</v>
      </c>
    </row>
    <row r="93" spans="1:3">
      <c r="A93" s="16" t="s">
        <v>410</v>
      </c>
      <c r="B93" s="17" t="s">
        <v>406</v>
      </c>
      <c r="C93" s="14" t="str">
        <f t="shared" si="9"/>
        <v>UB线</v>
      </c>
    </row>
    <row r="94" spans="1:3">
      <c r="A94" s="16" t="s">
        <v>411</v>
      </c>
      <c r="B94" s="17" t="s">
        <v>412</v>
      </c>
      <c r="C94" s="14" t="str">
        <f t="shared" si="9"/>
        <v>UB线</v>
      </c>
    </row>
    <row r="95" spans="1:3">
      <c r="A95" s="18" t="s">
        <v>413</v>
      </c>
      <c r="B95" s="17" t="s">
        <v>414</v>
      </c>
      <c r="C95" s="14" t="s">
        <v>415</v>
      </c>
    </row>
    <row r="96" spans="1:3" ht="21.6">
      <c r="A96" s="18" t="s">
        <v>416</v>
      </c>
      <c r="B96" s="17" t="s">
        <v>417</v>
      </c>
      <c r="C96" s="14" t="str">
        <f t="shared" ref="C96:C105" si="10">C95</f>
        <v>MB1线</v>
      </c>
    </row>
    <row r="97" spans="1:3">
      <c r="A97" s="18" t="s">
        <v>418</v>
      </c>
      <c r="B97" s="17" t="s">
        <v>419</v>
      </c>
      <c r="C97" s="14" t="str">
        <f t="shared" si="10"/>
        <v>MB1线</v>
      </c>
    </row>
    <row r="98" spans="1:3" ht="21.6">
      <c r="A98" s="18" t="s">
        <v>420</v>
      </c>
      <c r="B98" s="17" t="s">
        <v>421</v>
      </c>
      <c r="C98" s="14" t="str">
        <f t="shared" si="10"/>
        <v>MB1线</v>
      </c>
    </row>
    <row r="99" spans="1:3">
      <c r="A99" s="18" t="s">
        <v>422</v>
      </c>
      <c r="B99" s="17" t="s">
        <v>423</v>
      </c>
      <c r="C99" s="14" t="str">
        <f t="shared" si="10"/>
        <v>MB1线</v>
      </c>
    </row>
    <row r="100" spans="1:3">
      <c r="A100" s="18" t="s">
        <v>424</v>
      </c>
      <c r="B100" s="17" t="s">
        <v>425</v>
      </c>
      <c r="C100" s="14" t="str">
        <f t="shared" si="10"/>
        <v>MB1线</v>
      </c>
    </row>
    <row r="101" spans="1:3">
      <c r="A101" s="18" t="s">
        <v>426</v>
      </c>
      <c r="B101" s="17" t="s">
        <v>425</v>
      </c>
      <c r="C101" s="14" t="str">
        <f t="shared" si="10"/>
        <v>MB1线</v>
      </c>
    </row>
    <row r="102" spans="1:3">
      <c r="A102" s="18" t="s">
        <v>427</v>
      </c>
      <c r="B102" s="17" t="s">
        <v>425</v>
      </c>
      <c r="C102" s="14" t="str">
        <f t="shared" si="10"/>
        <v>MB1线</v>
      </c>
    </row>
    <row r="103" spans="1:3">
      <c r="A103" s="18" t="s">
        <v>428</v>
      </c>
      <c r="B103" s="17" t="s">
        <v>429</v>
      </c>
      <c r="C103" s="14" t="str">
        <f t="shared" si="10"/>
        <v>MB1线</v>
      </c>
    </row>
    <row r="104" spans="1:3">
      <c r="A104" s="18" t="s">
        <v>430</v>
      </c>
      <c r="B104" s="17" t="s">
        <v>431</v>
      </c>
      <c r="C104" s="14" t="str">
        <f t="shared" si="10"/>
        <v>MB1线</v>
      </c>
    </row>
    <row r="105" spans="1:3">
      <c r="A105" s="18" t="s">
        <v>432</v>
      </c>
      <c r="B105" s="17" t="s">
        <v>425</v>
      </c>
      <c r="C105" s="14" t="str">
        <f t="shared" si="10"/>
        <v>MB1线</v>
      </c>
    </row>
    <row r="106" spans="1:3">
      <c r="A106" s="18" t="s">
        <v>433</v>
      </c>
      <c r="B106" s="17" t="s">
        <v>434</v>
      </c>
      <c r="C106" s="14" t="s">
        <v>435</v>
      </c>
    </row>
    <row r="107" spans="1:3">
      <c r="A107" s="18" t="s">
        <v>436</v>
      </c>
      <c r="B107" s="17" t="s">
        <v>437</v>
      </c>
      <c r="C107" s="14" t="str">
        <f t="shared" ref="C107:C111" si="11">C106</f>
        <v>MB2线</v>
      </c>
    </row>
    <row r="108" spans="1:3">
      <c r="A108" s="18" t="s">
        <v>438</v>
      </c>
      <c r="B108" s="17" t="s">
        <v>437</v>
      </c>
      <c r="C108" s="14" t="str">
        <f t="shared" si="11"/>
        <v>MB2线</v>
      </c>
    </row>
    <row r="109" spans="1:3">
      <c r="A109" s="18" t="s">
        <v>439</v>
      </c>
      <c r="B109" s="17" t="s">
        <v>440</v>
      </c>
      <c r="C109" s="14" t="str">
        <f t="shared" si="11"/>
        <v>MB2线</v>
      </c>
    </row>
    <row r="110" spans="1:3">
      <c r="A110" s="18" t="s">
        <v>441</v>
      </c>
      <c r="B110" s="17" t="s">
        <v>442</v>
      </c>
      <c r="C110" s="14" t="str">
        <f t="shared" si="11"/>
        <v>MB2线</v>
      </c>
    </row>
    <row r="111" spans="1:3">
      <c r="A111" s="18" t="s">
        <v>443</v>
      </c>
      <c r="B111" s="17" t="s">
        <v>414</v>
      </c>
      <c r="C111" s="14" t="str">
        <f t="shared" si="11"/>
        <v>MB2线</v>
      </c>
    </row>
    <row r="112" spans="1:3" ht="21.6">
      <c r="A112" s="18" t="s">
        <v>444</v>
      </c>
      <c r="B112" s="17" t="s">
        <v>445</v>
      </c>
      <c r="C112" s="20" t="s">
        <v>446</v>
      </c>
    </row>
    <row r="113" spans="1:3">
      <c r="A113" s="18" t="s">
        <v>447</v>
      </c>
      <c r="B113" s="17" t="s">
        <v>448</v>
      </c>
      <c r="C113" s="20" t="str">
        <f t="shared" ref="C113:C114" si="12">C112</f>
        <v>顶盖</v>
      </c>
    </row>
    <row r="114" spans="1:3">
      <c r="A114" s="18" t="s">
        <v>449</v>
      </c>
      <c r="B114" s="17" t="s">
        <v>450</v>
      </c>
      <c r="C114" s="20" t="str">
        <f t="shared" si="12"/>
        <v>顶盖</v>
      </c>
    </row>
    <row r="115" spans="1:3">
      <c r="A115" s="18" t="s">
        <v>451</v>
      </c>
      <c r="B115" s="17" t="s">
        <v>452</v>
      </c>
      <c r="C115" s="14" t="s">
        <v>453</v>
      </c>
    </row>
    <row r="116" spans="1:3">
      <c r="A116" s="18" t="s">
        <v>454</v>
      </c>
      <c r="B116" s="17" t="s">
        <v>455</v>
      </c>
      <c r="C116" s="14" t="str">
        <f t="shared" ref="C116:C124" si="13">C115</f>
        <v>行李箱盖</v>
      </c>
    </row>
    <row r="117" spans="1:3">
      <c r="A117" s="18" t="s">
        <v>456</v>
      </c>
      <c r="B117" s="17" t="s">
        <v>457</v>
      </c>
      <c r="C117" s="14" t="str">
        <f t="shared" si="13"/>
        <v>行李箱盖</v>
      </c>
    </row>
    <row r="118" spans="1:3">
      <c r="A118" s="18" t="s">
        <v>458</v>
      </c>
      <c r="B118" s="17" t="s">
        <v>459</v>
      </c>
      <c r="C118" s="14" t="str">
        <f t="shared" si="13"/>
        <v>行李箱盖</v>
      </c>
    </row>
    <row r="119" spans="1:3">
      <c r="A119" s="18" t="s">
        <v>460</v>
      </c>
      <c r="B119" s="17" t="s">
        <v>461</v>
      </c>
      <c r="C119" s="14" t="str">
        <f t="shared" si="13"/>
        <v>行李箱盖</v>
      </c>
    </row>
    <row r="120" spans="1:3">
      <c r="A120" s="18" t="s">
        <v>462</v>
      </c>
      <c r="B120" s="17" t="s">
        <v>463</v>
      </c>
      <c r="C120" s="14" t="str">
        <f t="shared" si="13"/>
        <v>行李箱盖</v>
      </c>
    </row>
    <row r="121" spans="1:3">
      <c r="A121" s="18" t="s">
        <v>464</v>
      </c>
      <c r="B121" s="17" t="s">
        <v>465</v>
      </c>
      <c r="C121" s="14" t="str">
        <f t="shared" si="13"/>
        <v>行李箱盖</v>
      </c>
    </row>
    <row r="122" spans="1:3">
      <c r="A122" s="18" t="s">
        <v>466</v>
      </c>
      <c r="B122" s="17" t="s">
        <v>467</v>
      </c>
      <c r="C122" s="14" t="str">
        <f t="shared" si="13"/>
        <v>行李箱盖</v>
      </c>
    </row>
    <row r="123" spans="1:3">
      <c r="A123" s="18" t="s">
        <v>468</v>
      </c>
      <c r="B123" s="17" t="s">
        <v>469</v>
      </c>
      <c r="C123" s="14" t="str">
        <f t="shared" si="13"/>
        <v>行李箱盖</v>
      </c>
    </row>
    <row r="124" spans="1:3">
      <c r="A124" s="18" t="s">
        <v>470</v>
      </c>
      <c r="B124" s="17" t="s">
        <v>471</v>
      </c>
      <c r="C124" s="14" t="str">
        <f t="shared" si="13"/>
        <v>行李箱盖</v>
      </c>
    </row>
    <row r="125" spans="1:3">
      <c r="A125" s="18" t="s">
        <v>472</v>
      </c>
      <c r="B125" s="17" t="s">
        <v>54</v>
      </c>
      <c r="C125" s="14" t="s">
        <v>473</v>
      </c>
    </row>
    <row r="126" spans="1:3">
      <c r="A126" s="18" t="s">
        <v>474</v>
      </c>
      <c r="B126" s="17" t="s">
        <v>475</v>
      </c>
      <c r="C126" s="14" t="str">
        <f t="shared" ref="C126:C129" si="14">C125</f>
        <v>发盖</v>
      </c>
    </row>
    <row r="127" spans="1:3" ht="21.6">
      <c r="A127" s="18" t="s">
        <v>476</v>
      </c>
      <c r="B127" s="17" t="s">
        <v>477</v>
      </c>
      <c r="C127" s="14" t="str">
        <f t="shared" si="14"/>
        <v>发盖</v>
      </c>
    </row>
    <row r="128" spans="1:3">
      <c r="A128" s="18" t="s">
        <v>478</v>
      </c>
      <c r="B128" s="17" t="s">
        <v>479</v>
      </c>
      <c r="C128" s="14" t="str">
        <f t="shared" si="14"/>
        <v>发盖</v>
      </c>
    </row>
    <row r="129" spans="1:3">
      <c r="A129" s="18" t="s">
        <v>480</v>
      </c>
      <c r="B129" s="17" t="s">
        <v>481</v>
      </c>
      <c r="C129" s="14" t="str">
        <f t="shared" si="14"/>
        <v>发盖</v>
      </c>
    </row>
    <row r="130" spans="1:3">
      <c r="A130" s="18" t="s">
        <v>482</v>
      </c>
      <c r="B130" s="17" t="s">
        <v>483</v>
      </c>
      <c r="C130" s="14" t="s">
        <v>13</v>
      </c>
    </row>
    <row r="131" spans="1:3">
      <c r="A131" s="18" t="s">
        <v>484</v>
      </c>
      <c r="B131" s="17" t="s">
        <v>485</v>
      </c>
      <c r="C131" s="14" t="str">
        <f t="shared" ref="C131:C136" si="15">C130</f>
        <v>左前门</v>
      </c>
    </row>
    <row r="132" spans="1:3">
      <c r="A132" s="18" t="s">
        <v>486</v>
      </c>
      <c r="B132" s="17" t="s">
        <v>487</v>
      </c>
      <c r="C132" s="14" t="str">
        <f t="shared" si="15"/>
        <v>左前门</v>
      </c>
    </row>
    <row r="133" spans="1:3">
      <c r="A133" s="18" t="s">
        <v>488</v>
      </c>
      <c r="B133" s="17" t="s">
        <v>489</v>
      </c>
      <c r="C133" s="14" t="str">
        <f t="shared" si="15"/>
        <v>左前门</v>
      </c>
    </row>
    <row r="134" spans="1:3">
      <c r="A134" s="18" t="s">
        <v>490</v>
      </c>
      <c r="B134" s="17" t="s">
        <v>491</v>
      </c>
      <c r="C134" s="14" t="str">
        <f t="shared" si="15"/>
        <v>左前门</v>
      </c>
    </row>
    <row r="135" spans="1:3">
      <c r="A135" s="18" t="s">
        <v>492</v>
      </c>
      <c r="B135" s="17" t="s">
        <v>493</v>
      </c>
      <c r="C135" s="14" t="str">
        <f t="shared" si="15"/>
        <v>左前门</v>
      </c>
    </row>
    <row r="136" spans="1:3">
      <c r="A136" s="18" t="s">
        <v>494</v>
      </c>
      <c r="B136" s="17" t="s">
        <v>495</v>
      </c>
      <c r="C136" s="14" t="str">
        <f t="shared" si="15"/>
        <v>左前门</v>
      </c>
    </row>
    <row r="137" spans="1:3">
      <c r="A137" s="18" t="s">
        <v>496</v>
      </c>
      <c r="B137" s="17" t="s">
        <v>497</v>
      </c>
      <c r="C137" s="14" t="s">
        <v>498</v>
      </c>
    </row>
    <row r="138" spans="1:3">
      <c r="A138" s="18" t="s">
        <v>499</v>
      </c>
      <c r="B138" s="17" t="s">
        <v>500</v>
      </c>
      <c r="C138" s="14" t="str">
        <f t="shared" ref="C138:C143" si="16">C137</f>
        <v>右前门</v>
      </c>
    </row>
    <row r="139" spans="1:3">
      <c r="A139" s="18" t="s">
        <v>501</v>
      </c>
      <c r="B139" s="17" t="s">
        <v>502</v>
      </c>
      <c r="C139" s="14" t="str">
        <f t="shared" si="16"/>
        <v>右前门</v>
      </c>
    </row>
    <row r="140" spans="1:3">
      <c r="A140" s="18" t="s">
        <v>503</v>
      </c>
      <c r="B140" s="17" t="s">
        <v>504</v>
      </c>
      <c r="C140" s="14" t="str">
        <f t="shared" si="16"/>
        <v>右前门</v>
      </c>
    </row>
    <row r="141" spans="1:3">
      <c r="A141" s="18" t="s">
        <v>505</v>
      </c>
      <c r="B141" s="17" t="s">
        <v>506</v>
      </c>
      <c r="C141" s="14" t="str">
        <f t="shared" si="16"/>
        <v>右前门</v>
      </c>
    </row>
    <row r="142" spans="1:3">
      <c r="A142" s="18" t="s">
        <v>507</v>
      </c>
      <c r="B142" s="17" t="s">
        <v>508</v>
      </c>
      <c r="C142" s="14" t="str">
        <f t="shared" si="16"/>
        <v>右前门</v>
      </c>
    </row>
    <row r="143" spans="1:3">
      <c r="A143" s="18" t="s">
        <v>509</v>
      </c>
      <c r="B143" s="17" t="s">
        <v>510</v>
      </c>
      <c r="C143" s="14" t="str">
        <f t="shared" si="16"/>
        <v>右前门</v>
      </c>
    </row>
    <row r="144" spans="1:3">
      <c r="A144" s="18" t="s">
        <v>511</v>
      </c>
      <c r="B144" s="17" t="s">
        <v>512</v>
      </c>
      <c r="C144" s="14" t="s">
        <v>23</v>
      </c>
    </row>
    <row r="145" spans="1:3">
      <c r="A145" s="18" t="s">
        <v>513</v>
      </c>
      <c r="B145" s="17" t="s">
        <v>514</v>
      </c>
      <c r="C145" s="14" t="str">
        <f t="shared" ref="C145:C150" si="17">C144</f>
        <v>左后门</v>
      </c>
    </row>
    <row r="146" spans="1:3">
      <c r="A146" s="18" t="s">
        <v>515</v>
      </c>
      <c r="B146" s="17" t="s">
        <v>516</v>
      </c>
      <c r="C146" s="14" t="str">
        <f t="shared" si="17"/>
        <v>左后门</v>
      </c>
    </row>
    <row r="147" spans="1:3">
      <c r="A147" s="18" t="s">
        <v>517</v>
      </c>
      <c r="B147" s="17" t="s">
        <v>518</v>
      </c>
      <c r="C147" s="14" t="str">
        <f t="shared" si="17"/>
        <v>左后门</v>
      </c>
    </row>
    <row r="148" spans="1:3">
      <c r="A148" s="18" t="s">
        <v>519</v>
      </c>
      <c r="B148" s="17" t="s">
        <v>520</v>
      </c>
      <c r="C148" s="14" t="str">
        <f t="shared" si="17"/>
        <v>左后门</v>
      </c>
    </row>
    <row r="149" spans="1:3">
      <c r="A149" s="18" t="s">
        <v>521</v>
      </c>
      <c r="B149" s="17" t="s">
        <v>522</v>
      </c>
      <c r="C149" s="14" t="str">
        <f t="shared" si="17"/>
        <v>左后门</v>
      </c>
    </row>
    <row r="150" spans="1:3">
      <c r="A150" s="18" t="s">
        <v>523</v>
      </c>
      <c r="B150" s="17" t="s">
        <v>524</v>
      </c>
      <c r="C150" s="14" t="str">
        <f t="shared" si="17"/>
        <v>左后门</v>
      </c>
    </row>
    <row r="151" spans="1:3">
      <c r="A151" s="18" t="s">
        <v>525</v>
      </c>
      <c r="B151" s="17" t="s">
        <v>44</v>
      </c>
      <c r="C151" s="14" t="s">
        <v>43</v>
      </c>
    </row>
    <row r="152" spans="1:3">
      <c r="A152" s="18" t="s">
        <v>526</v>
      </c>
      <c r="B152" s="17" t="s">
        <v>527</v>
      </c>
      <c r="C152" s="14" t="str">
        <f t="shared" ref="C152:C157" si="18">C151</f>
        <v>右后门</v>
      </c>
    </row>
    <row r="153" spans="1:3">
      <c r="A153" s="18" t="s">
        <v>528</v>
      </c>
      <c r="B153" s="17" t="s">
        <v>529</v>
      </c>
      <c r="C153" s="14" t="str">
        <f t="shared" si="18"/>
        <v>右后门</v>
      </c>
    </row>
    <row r="154" spans="1:3">
      <c r="A154" s="18" t="s">
        <v>530</v>
      </c>
      <c r="B154" s="17" t="s">
        <v>531</v>
      </c>
      <c r="C154" s="14" t="str">
        <f t="shared" si="18"/>
        <v>右后门</v>
      </c>
    </row>
    <row r="155" spans="1:3">
      <c r="A155" s="18" t="s">
        <v>532</v>
      </c>
      <c r="B155" s="17" t="s">
        <v>533</v>
      </c>
      <c r="C155" s="14" t="str">
        <f t="shared" si="18"/>
        <v>右后门</v>
      </c>
    </row>
    <row r="156" spans="1:3">
      <c r="A156" s="18" t="s">
        <v>534</v>
      </c>
      <c r="B156" s="17" t="s">
        <v>535</v>
      </c>
      <c r="C156" s="14" t="str">
        <f t="shared" si="18"/>
        <v>右后门</v>
      </c>
    </row>
    <row r="157" spans="1:3">
      <c r="A157" s="18" t="s">
        <v>536</v>
      </c>
      <c r="B157" s="17" t="s">
        <v>537</v>
      </c>
      <c r="C157" s="14" t="str">
        <f t="shared" si="18"/>
        <v>右后门</v>
      </c>
    </row>
    <row r="158" spans="1:3">
      <c r="A158" s="18" t="s">
        <v>538</v>
      </c>
      <c r="B158" s="13" t="s">
        <v>539</v>
      </c>
      <c r="C158" s="20" t="s">
        <v>540</v>
      </c>
    </row>
    <row r="159" spans="1:3">
      <c r="A159" s="18" t="s">
        <v>541</v>
      </c>
      <c r="B159" s="13" t="s">
        <v>542</v>
      </c>
      <c r="C159" s="20" t="str">
        <f>C158</f>
        <v>CO2焊</v>
      </c>
    </row>
    <row r="160" spans="1:3">
      <c r="A160" s="18" t="s">
        <v>543</v>
      </c>
      <c r="B160" s="17" t="s">
        <v>544</v>
      </c>
      <c r="C160" s="14" t="s">
        <v>545</v>
      </c>
    </row>
    <row r="161" spans="1:3">
      <c r="A161" s="18" t="s">
        <v>546</v>
      </c>
      <c r="B161" s="17" t="s">
        <v>547</v>
      </c>
      <c r="C161" s="14" t="str">
        <f t="shared" ref="C161:C169" si="19">C160</f>
        <v>装调线</v>
      </c>
    </row>
    <row r="162" spans="1:3">
      <c r="A162" s="18" t="s">
        <v>548</v>
      </c>
      <c r="B162" s="17" t="s">
        <v>549</v>
      </c>
      <c r="C162" s="14" t="str">
        <f t="shared" si="19"/>
        <v>装调线</v>
      </c>
    </row>
    <row r="163" spans="1:3">
      <c r="A163" s="18" t="s">
        <v>550</v>
      </c>
      <c r="B163" s="17" t="s">
        <v>551</v>
      </c>
      <c r="C163" s="14" t="str">
        <f t="shared" si="19"/>
        <v>装调线</v>
      </c>
    </row>
    <row r="164" spans="1:3">
      <c r="A164" s="18" t="s">
        <v>552</v>
      </c>
      <c r="B164" s="17" t="s">
        <v>553</v>
      </c>
      <c r="C164" s="14" t="str">
        <f t="shared" si="19"/>
        <v>装调线</v>
      </c>
    </row>
    <row r="165" spans="1:3">
      <c r="A165" s="18" t="s">
        <v>554</v>
      </c>
      <c r="B165" s="17" t="s">
        <v>555</v>
      </c>
      <c r="C165" s="14" t="str">
        <f t="shared" si="19"/>
        <v>装调线</v>
      </c>
    </row>
    <row r="166" spans="1:3">
      <c r="A166" s="18" t="s">
        <v>556</v>
      </c>
      <c r="B166" s="17" t="s">
        <v>557</v>
      </c>
      <c r="C166" s="14" t="str">
        <f t="shared" si="19"/>
        <v>装调线</v>
      </c>
    </row>
    <row r="167" spans="1:3">
      <c r="A167" s="18" t="s">
        <v>558</v>
      </c>
      <c r="B167" s="17" t="s">
        <v>559</v>
      </c>
      <c r="C167" s="14" t="str">
        <f t="shared" si="19"/>
        <v>装调线</v>
      </c>
    </row>
    <row r="168" spans="1:3">
      <c r="A168" s="18" t="s">
        <v>560</v>
      </c>
      <c r="B168" s="17" t="s">
        <v>561</v>
      </c>
      <c r="C168" s="14" t="str">
        <f t="shared" si="19"/>
        <v>装调线</v>
      </c>
    </row>
    <row r="169" spans="1:3">
      <c r="A169" s="18" t="s">
        <v>562</v>
      </c>
      <c r="B169" s="17" t="s">
        <v>563</v>
      </c>
      <c r="C169" s="14" t="str">
        <f t="shared" si="19"/>
        <v>装调线</v>
      </c>
    </row>
    <row r="170" spans="1:3">
      <c r="A170" s="18" t="s">
        <v>564</v>
      </c>
      <c r="B170" s="17" t="s">
        <v>565</v>
      </c>
      <c r="C170" s="14" t="s">
        <v>566</v>
      </c>
    </row>
    <row r="171" spans="1:3">
      <c r="A171" s="18" t="s">
        <v>567</v>
      </c>
      <c r="B171" s="17" t="s">
        <v>568</v>
      </c>
      <c r="C171" s="14" t="str">
        <f t="shared" ref="C171:C177" si="20">C170</f>
        <v>最终线</v>
      </c>
    </row>
    <row r="172" spans="1:3">
      <c r="A172" s="18" t="s">
        <v>569</v>
      </c>
      <c r="B172" s="17" t="s">
        <v>570</v>
      </c>
      <c r="C172" s="14" t="str">
        <f t="shared" si="20"/>
        <v>最终线</v>
      </c>
    </row>
    <row r="173" spans="1:3">
      <c r="A173" s="18" t="s">
        <v>571</v>
      </c>
      <c r="B173" s="17" t="s">
        <v>572</v>
      </c>
      <c r="C173" s="14" t="str">
        <f t="shared" si="20"/>
        <v>最终线</v>
      </c>
    </row>
    <row r="174" spans="1:3">
      <c r="A174" s="18" t="s">
        <v>573</v>
      </c>
      <c r="B174" s="17" t="s">
        <v>574</v>
      </c>
      <c r="C174" s="14" t="str">
        <f t="shared" si="20"/>
        <v>最终线</v>
      </c>
    </row>
    <row r="175" spans="1:3">
      <c r="A175" s="18" t="s">
        <v>575</v>
      </c>
      <c r="B175" s="17" t="s">
        <v>576</v>
      </c>
      <c r="C175" s="14" t="str">
        <f t="shared" si="20"/>
        <v>最终线</v>
      </c>
    </row>
    <row r="176" spans="1:3">
      <c r="A176" s="18" t="s">
        <v>577</v>
      </c>
      <c r="B176" s="17" t="s">
        <v>578</v>
      </c>
      <c r="C176" s="14" t="str">
        <f t="shared" si="20"/>
        <v>最终线</v>
      </c>
    </row>
    <row r="177" spans="1:3">
      <c r="A177" s="18" t="s">
        <v>579</v>
      </c>
      <c r="B177" s="17" t="s">
        <v>580</v>
      </c>
      <c r="C177" s="14" t="str">
        <f t="shared" si="20"/>
        <v>最终线</v>
      </c>
    </row>
    <row r="178" spans="1:3">
      <c r="A178" s="13" t="s">
        <v>581</v>
      </c>
      <c r="B178" s="13" t="s">
        <v>582</v>
      </c>
      <c r="C178" s="14" t="s">
        <v>583</v>
      </c>
    </row>
    <row r="179" spans="1:3">
      <c r="A179" s="13" t="s">
        <v>584</v>
      </c>
      <c r="B179" s="13" t="s">
        <v>585</v>
      </c>
      <c r="C179" s="14" t="str">
        <f>C178</f>
        <v>涂装外修</v>
      </c>
    </row>
    <row r="180" spans="1:3">
      <c r="A180" s="13" t="s">
        <v>586</v>
      </c>
      <c r="B180" s="13" t="s">
        <v>587</v>
      </c>
      <c r="C180" s="20" t="s">
        <v>588</v>
      </c>
    </row>
    <row r="181" spans="1:3">
      <c r="A181" s="13" t="s">
        <v>589</v>
      </c>
      <c r="B181" s="13" t="s">
        <v>590</v>
      </c>
      <c r="C181" s="20" t="str">
        <f t="shared" ref="C181:C183" si="21">C180</f>
        <v>总装外修</v>
      </c>
    </row>
    <row r="182" spans="1:3">
      <c r="A182" s="13" t="s">
        <v>591</v>
      </c>
      <c r="B182" s="13" t="s">
        <v>592</v>
      </c>
      <c r="C182" s="20" t="str">
        <f t="shared" si="21"/>
        <v>总装外修</v>
      </c>
    </row>
    <row r="183" spans="1:3">
      <c r="A183" s="13" t="s">
        <v>593</v>
      </c>
      <c r="B183" s="13" t="s">
        <v>594</v>
      </c>
      <c r="C183" s="20" t="str">
        <f t="shared" si="21"/>
        <v>总装外修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1</vt:i4>
      </vt:variant>
    </vt:vector>
  </HeadingPairs>
  <TitlesOfParts>
    <vt:vector size="3" baseType="lpstr">
      <vt:lpstr>C62X涂胶信息统计表</vt:lpstr>
      <vt:lpstr>Sheet2</vt:lpstr>
      <vt:lpstr>'C62X涂胶信息统计表'!Print_Area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2020-12-19T00:24:08Z</dcterms:modified>
</cp:coreProperties>
</file>